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Cena ředitele" sheetId="2" r:id="rId2"/>
    <sheet name="Slon" sheetId="3" r:id="rId3"/>
    <sheet name="Mořský koník" sheetId="4" r:id="rId4"/>
  </sheets>
  <definedNames/>
  <calcPr fullCalcOnLoad="1"/>
</workbook>
</file>

<file path=xl/sharedStrings.xml><?xml version="1.0" encoding="utf-8"?>
<sst xmlns="http://schemas.openxmlformats.org/spreadsheetml/2006/main" count="105" uniqueCount="71">
  <si>
    <t>Jizerská oblast - SZ divize</t>
  </si>
  <si>
    <t>Pořadatel:</t>
  </si>
  <si>
    <t>KVZ Hodkovice 07-41-03</t>
  </si>
  <si>
    <t>Velká Hodkovická mířená</t>
  </si>
  <si>
    <t>Ředitel:</t>
  </si>
  <si>
    <t>Dalibor Peklák 1-185</t>
  </si>
  <si>
    <t>otevřená klubová soutěž jednotlivců</t>
  </si>
  <si>
    <t>Místo:</t>
  </si>
  <si>
    <t>střelnice Hodkovice n. M.</t>
  </si>
  <si>
    <t>Datum:</t>
  </si>
  <si>
    <t>VÝSLEDKOVÁ LISTINA</t>
  </si>
  <si>
    <t>Kal. soutěž č. C4- 0506</t>
  </si>
  <si>
    <t>Pořadí</t>
  </si>
  <si>
    <t>St. Č.</t>
  </si>
  <si>
    <t>Jméno</t>
  </si>
  <si>
    <t>KVZ</t>
  </si>
  <si>
    <t>O cenu ředitele soutěže</t>
  </si>
  <si>
    <t>Celkem</t>
  </si>
  <si>
    <t>Slon</t>
  </si>
  <si>
    <t>Mořský koník</t>
  </si>
  <si>
    <t>Cena ředitele (žába)</t>
  </si>
  <si>
    <t>Zásahy</t>
  </si>
  <si>
    <t>slon</t>
  </si>
  <si>
    <t xml:space="preserve">sponzor soutěže: </t>
  </si>
  <si>
    <t>Army Arms</t>
  </si>
  <si>
    <t>Ředitel: Peklák Dalibor</t>
  </si>
  <si>
    <t>Správce střelnice: Peklák Dalibor</t>
  </si>
  <si>
    <t>Hlavní rozhodčí:Švitorka Ladislav</t>
  </si>
  <si>
    <t>Inspektor zbraní: Švitorka Ladislav</t>
  </si>
  <si>
    <t>PHK: Pekláková Jaroslava</t>
  </si>
  <si>
    <t>Tajemník: Pekláková Jaroslava</t>
  </si>
  <si>
    <t>Dalibor Peklák</t>
  </si>
  <si>
    <t>Ladislav Švitorka, Bc.</t>
  </si>
  <si>
    <t>ředitel</t>
  </si>
  <si>
    <t>hlavní rozhodčí</t>
  </si>
  <si>
    <t>Hodkovice</t>
  </si>
  <si>
    <t>Rejman Aleš</t>
  </si>
  <si>
    <t>indiv.-instr.</t>
  </si>
  <si>
    <t>Setnička Tomáš ml.</t>
  </si>
  <si>
    <t>Brázda Miroslav Ing</t>
  </si>
  <si>
    <t>Liberec</t>
  </si>
  <si>
    <t>Peklák Dalibor</t>
  </si>
  <si>
    <t>Pekláková Jaroslava</t>
  </si>
  <si>
    <t>Vnouček Miloš</t>
  </si>
  <si>
    <t>Mánek Břetislav</t>
  </si>
  <si>
    <t>Švitorka Ladislav, Bc.</t>
  </si>
  <si>
    <t>Drbohlav Roman</t>
  </si>
  <si>
    <t>SSK Semily</t>
  </si>
  <si>
    <t>Jareš Květoslav</t>
  </si>
  <si>
    <t>Bošanský Kamil</t>
  </si>
  <si>
    <t>Červinka Leoš</t>
  </si>
  <si>
    <t>Jenišovice</t>
  </si>
  <si>
    <t>Halama jan</t>
  </si>
  <si>
    <t>Černá Petra</t>
  </si>
  <si>
    <t>Votroubek Rostislav</t>
  </si>
  <si>
    <t>Votroubková Jana</t>
  </si>
  <si>
    <t>Krátký Karel, Ing.</t>
  </si>
  <si>
    <t>Hanzlík Miroslav, Ing.</t>
  </si>
  <si>
    <t>Hanzlík Miroslav ml.</t>
  </si>
  <si>
    <t>Kučera Karel</t>
  </si>
  <si>
    <t>Resl Jan</t>
  </si>
  <si>
    <t>Lank Lukáš</t>
  </si>
  <si>
    <t>Tanvald</t>
  </si>
  <si>
    <t>Plůcha Pavel</t>
  </si>
  <si>
    <t>Setnička Tomáš, st.</t>
  </si>
  <si>
    <t>Závod ukončen ve 12:10.</t>
  </si>
  <si>
    <t>HK:</t>
  </si>
  <si>
    <t>1 rána do jiného terče</t>
  </si>
  <si>
    <t>2 body dolů</t>
  </si>
  <si>
    <t>3 rány do jiného terče, 6 bodů dolů</t>
  </si>
  <si>
    <t>2 rány do jiného terče, 2 body dolů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</si>
</sst>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0">
      <selection activeCell="K34" sqref="K34"/>
    </sheetView>
  </sheetViews>
  <sheetFormatPr defaultColWidth="9.140625" defaultRowHeight="15"/>
  <cols>
    <col min="1" max="1" width="7.421875" style="0" customWidth="1"/>
    <col min="2" max="2" width="8.421875" style="0" customWidth="1"/>
    <col min="3" max="3" width="22.421875" style="0" customWidth="1"/>
    <col min="4" max="4" width="14.28125" style="0" customWidth="1"/>
    <col min="6" max="6" width="9.7109375" style="0" customWidth="1"/>
  </cols>
  <sheetData>
    <row r="1" spans="1:8" ht="15">
      <c r="A1" s="2" t="s">
        <v>0</v>
      </c>
      <c r="B1" s="2"/>
      <c r="C1" s="2"/>
      <c r="D1" s="2"/>
      <c r="E1" s="2" t="s">
        <v>1</v>
      </c>
      <c r="F1" s="2" t="s">
        <v>2</v>
      </c>
      <c r="G1" s="2"/>
      <c r="H1" s="2"/>
    </row>
    <row r="2" spans="1:8" ht="15">
      <c r="A2" s="4" t="s">
        <v>3</v>
      </c>
      <c r="B2" s="2"/>
      <c r="C2" s="2"/>
      <c r="D2" s="2"/>
      <c r="E2" s="2" t="s">
        <v>4</v>
      </c>
      <c r="F2" s="2" t="s">
        <v>5</v>
      </c>
      <c r="G2" s="2"/>
      <c r="H2" s="2"/>
    </row>
    <row r="3" spans="1:8" ht="15">
      <c r="A3" s="2" t="s">
        <v>6</v>
      </c>
      <c r="B3" s="2"/>
      <c r="C3" s="2"/>
      <c r="D3" s="2"/>
      <c r="E3" s="2" t="s">
        <v>7</v>
      </c>
      <c r="F3" s="2" t="s">
        <v>8</v>
      </c>
      <c r="G3" s="2"/>
      <c r="H3" s="2"/>
    </row>
    <row r="4" spans="1:8" ht="15">
      <c r="A4" s="2" t="s">
        <v>11</v>
      </c>
      <c r="B4" s="2"/>
      <c r="C4" s="2"/>
      <c r="D4" s="2"/>
      <c r="E4" s="2" t="s">
        <v>9</v>
      </c>
      <c r="F4" s="3">
        <v>45031</v>
      </c>
      <c r="G4" s="3"/>
      <c r="H4" s="3"/>
    </row>
    <row r="7" spans="1:8" ht="15">
      <c r="A7" s="2" t="s">
        <v>10</v>
      </c>
      <c r="B7" s="2"/>
      <c r="C7" s="2"/>
      <c r="D7" s="2"/>
      <c r="E7" s="2"/>
      <c r="F7" s="2"/>
      <c r="G7" s="2"/>
      <c r="H7" s="2"/>
    </row>
    <row r="10" spans="1:8" ht="45">
      <c r="A10" s="1" t="s">
        <v>12</v>
      </c>
      <c r="B10" s="1" t="s">
        <v>13</v>
      </c>
      <c r="C10" s="1" t="s">
        <v>14</v>
      </c>
      <c r="D10" s="1" t="s">
        <v>15</v>
      </c>
      <c r="E10" s="14" t="s">
        <v>16</v>
      </c>
      <c r="F10" s="14" t="s">
        <v>18</v>
      </c>
      <c r="G10" s="14" t="s">
        <v>19</v>
      </c>
      <c r="H10" s="1" t="s">
        <v>17</v>
      </c>
    </row>
    <row r="11" spans="1:8" ht="15">
      <c r="A11" s="6">
        <v>1</v>
      </c>
      <c r="B11" s="6">
        <v>24</v>
      </c>
      <c r="C11" s="6" t="s">
        <v>63</v>
      </c>
      <c r="D11" s="6" t="s">
        <v>62</v>
      </c>
      <c r="E11" s="6">
        <f>'Cena ředitele'!N34</f>
        <v>91</v>
      </c>
      <c r="F11" s="26">
        <f>Slon!N34</f>
        <v>104</v>
      </c>
      <c r="G11" s="25">
        <f>'Mořský koník'!N34</f>
        <v>98</v>
      </c>
      <c r="H11" s="6">
        <f aca="true" t="shared" si="0" ref="H11:H34">E11+F11+G11</f>
        <v>293</v>
      </c>
    </row>
    <row r="12" spans="1:8" ht="15">
      <c r="A12" s="6">
        <v>2</v>
      </c>
      <c r="B12" s="6">
        <v>7</v>
      </c>
      <c r="C12" s="6" t="s">
        <v>42</v>
      </c>
      <c r="D12" s="6" t="s">
        <v>35</v>
      </c>
      <c r="E12" s="6">
        <f>'Cena ředitele'!N17</f>
        <v>95</v>
      </c>
      <c r="F12" s="25">
        <f>Slon!N17</f>
        <v>99</v>
      </c>
      <c r="G12" s="6">
        <f>'Mořský koník'!N17</f>
        <v>96</v>
      </c>
      <c r="H12" s="6">
        <f t="shared" si="0"/>
        <v>290</v>
      </c>
    </row>
    <row r="13" spans="1:8" ht="15">
      <c r="A13" s="6">
        <v>3</v>
      </c>
      <c r="B13" s="6">
        <v>20</v>
      </c>
      <c r="C13" s="6" t="s">
        <v>57</v>
      </c>
      <c r="D13" s="6" t="s">
        <v>40</v>
      </c>
      <c r="E13" s="25">
        <f>'Cena ředitele'!N30</f>
        <v>97</v>
      </c>
      <c r="F13" s="6">
        <f>Slon!N30</f>
        <v>94</v>
      </c>
      <c r="G13" s="6">
        <f>'Mořský koník'!N30</f>
        <v>95</v>
      </c>
      <c r="H13" s="6">
        <f t="shared" si="0"/>
        <v>286</v>
      </c>
    </row>
    <row r="14" spans="1:8" ht="15">
      <c r="A14" s="6">
        <v>4</v>
      </c>
      <c r="B14" s="6">
        <v>1</v>
      </c>
      <c r="C14" s="6" t="s">
        <v>64</v>
      </c>
      <c r="D14" s="6" t="s">
        <v>35</v>
      </c>
      <c r="E14" s="26">
        <f>'Cena ředitele'!N11</f>
        <v>100</v>
      </c>
      <c r="F14" s="6">
        <f>Slon!N11</f>
        <v>98</v>
      </c>
      <c r="G14" s="6">
        <f>'Mořský koník'!N11</f>
        <v>85</v>
      </c>
      <c r="H14" s="6">
        <f t="shared" si="0"/>
        <v>283</v>
      </c>
    </row>
    <row r="15" spans="1:8" ht="15">
      <c r="A15" s="6">
        <v>5</v>
      </c>
      <c r="B15" s="6">
        <v>6</v>
      </c>
      <c r="C15" s="6" t="s">
        <v>41</v>
      </c>
      <c r="D15" s="6" t="s">
        <v>35</v>
      </c>
      <c r="E15" s="6">
        <f>'Cena ředitele'!N16</f>
        <v>87</v>
      </c>
      <c r="F15" s="6">
        <f>Slon!N16</f>
        <v>92</v>
      </c>
      <c r="G15" s="26">
        <f>'Mořský koník'!N16</f>
        <v>100</v>
      </c>
      <c r="H15" s="6">
        <f t="shared" si="0"/>
        <v>279</v>
      </c>
    </row>
    <row r="16" spans="1:8" ht="15">
      <c r="A16" s="6">
        <v>6</v>
      </c>
      <c r="B16" s="6">
        <v>12</v>
      </c>
      <c r="C16" s="6" t="s">
        <v>48</v>
      </c>
      <c r="D16" s="6" t="s">
        <v>35</v>
      </c>
      <c r="E16" s="27">
        <f>'Cena ředitele'!N22</f>
        <v>98</v>
      </c>
      <c r="F16" s="6">
        <f>Slon!N22</f>
        <v>93</v>
      </c>
      <c r="G16" s="6">
        <f>'Mořský koník'!N22</f>
        <v>86</v>
      </c>
      <c r="H16" s="6">
        <f t="shared" si="0"/>
        <v>277</v>
      </c>
    </row>
    <row r="17" spans="1:8" ht="15">
      <c r="A17" s="6">
        <v>7</v>
      </c>
      <c r="B17" s="6">
        <v>19</v>
      </c>
      <c r="C17" s="6" t="s">
        <v>56</v>
      </c>
      <c r="D17" s="6" t="s">
        <v>40</v>
      </c>
      <c r="E17" s="6">
        <f>'Cena ředitele'!N29</f>
        <v>91</v>
      </c>
      <c r="F17" s="6">
        <f>Slon!N29</f>
        <v>90</v>
      </c>
      <c r="G17" s="6">
        <f>'Mořský koník'!N29</f>
        <v>93</v>
      </c>
      <c r="H17" s="6">
        <f t="shared" si="0"/>
        <v>274</v>
      </c>
    </row>
    <row r="18" spans="1:8" ht="15">
      <c r="A18" s="6">
        <v>8</v>
      </c>
      <c r="B18" s="6">
        <v>11</v>
      </c>
      <c r="C18" s="6" t="s">
        <v>46</v>
      </c>
      <c r="D18" s="6" t="s">
        <v>47</v>
      </c>
      <c r="E18" s="6">
        <f>'Cena ředitele'!N21</f>
        <v>92</v>
      </c>
      <c r="F18" s="6">
        <f>Slon!N21</f>
        <v>89</v>
      </c>
      <c r="G18" s="6">
        <f>'Mořský koník'!N21</f>
        <v>93</v>
      </c>
      <c r="H18" s="6">
        <f t="shared" si="0"/>
        <v>274</v>
      </c>
    </row>
    <row r="19" spans="1:8" ht="15">
      <c r="A19" s="6">
        <v>9</v>
      </c>
      <c r="B19" s="6">
        <v>14</v>
      </c>
      <c r="C19" s="6" t="s">
        <v>50</v>
      </c>
      <c r="D19" s="6" t="s">
        <v>51</v>
      </c>
      <c r="E19" s="6">
        <f>'Cena ředitele'!N24</f>
        <v>94</v>
      </c>
      <c r="F19" s="6">
        <f>Slon!N24</f>
        <v>85</v>
      </c>
      <c r="G19" s="6">
        <f>'Mořský koník'!N24</f>
        <v>95</v>
      </c>
      <c r="H19" s="6">
        <f t="shared" si="0"/>
        <v>274</v>
      </c>
    </row>
    <row r="20" spans="1:8" ht="15">
      <c r="A20" s="6">
        <v>10</v>
      </c>
      <c r="B20" s="6">
        <v>21</v>
      </c>
      <c r="C20" s="6" t="s">
        <v>58</v>
      </c>
      <c r="D20" s="6" t="s">
        <v>40</v>
      </c>
      <c r="E20" s="6">
        <f>'Cena ředitele'!N31</f>
        <v>92</v>
      </c>
      <c r="F20" s="27">
        <f>Slon!N31</f>
        <v>102</v>
      </c>
      <c r="G20" s="6">
        <f>'Mořský koník'!N31</f>
        <v>79</v>
      </c>
      <c r="H20" s="6">
        <f t="shared" si="0"/>
        <v>273</v>
      </c>
    </row>
    <row r="21" spans="1:8" ht="15">
      <c r="A21" s="6">
        <v>11</v>
      </c>
      <c r="B21" s="6">
        <v>22</v>
      </c>
      <c r="C21" s="6" t="s">
        <v>60</v>
      </c>
      <c r="D21" s="6" t="s">
        <v>35</v>
      </c>
      <c r="E21" s="6">
        <f>'Cena ředitele'!N32</f>
        <v>97</v>
      </c>
      <c r="F21" s="6">
        <f>Slon!N32</f>
        <v>84</v>
      </c>
      <c r="G21" s="6">
        <f>'Mořský koník'!N32</f>
        <v>91</v>
      </c>
      <c r="H21" s="6">
        <f t="shared" si="0"/>
        <v>272</v>
      </c>
    </row>
    <row r="22" spans="1:8" ht="15">
      <c r="A22" s="6">
        <v>12</v>
      </c>
      <c r="B22" s="6">
        <v>17</v>
      </c>
      <c r="C22" s="6" t="s">
        <v>54</v>
      </c>
      <c r="D22" s="6" t="s">
        <v>35</v>
      </c>
      <c r="E22" s="6">
        <f>'Cena ředitele'!N27</f>
        <v>90</v>
      </c>
      <c r="F22" s="6">
        <f>Slon!N27</f>
        <v>91</v>
      </c>
      <c r="G22" s="6">
        <f>'Mořský koník'!N27</f>
        <v>90</v>
      </c>
      <c r="H22" s="6">
        <f t="shared" si="0"/>
        <v>271</v>
      </c>
    </row>
    <row r="23" spans="1:8" ht="15">
      <c r="A23" s="6">
        <v>13</v>
      </c>
      <c r="B23" s="6">
        <v>5</v>
      </c>
      <c r="C23" s="6" t="s">
        <v>59</v>
      </c>
      <c r="D23" s="6" t="s">
        <v>35</v>
      </c>
      <c r="E23" s="6">
        <f>'Cena ředitele'!N15</f>
        <v>89</v>
      </c>
      <c r="F23" s="6">
        <f>Slon!N15</f>
        <v>87</v>
      </c>
      <c r="G23" s="6">
        <f>'Mořský koník'!N15</f>
        <v>95</v>
      </c>
      <c r="H23" s="6">
        <f t="shared" si="0"/>
        <v>271</v>
      </c>
    </row>
    <row r="24" spans="1:8" ht="15">
      <c r="A24" s="6">
        <v>14</v>
      </c>
      <c r="B24" s="6">
        <v>8</v>
      </c>
      <c r="C24" s="6" t="s">
        <v>43</v>
      </c>
      <c r="D24" s="6" t="s">
        <v>40</v>
      </c>
      <c r="E24" s="6">
        <f>'Cena ředitele'!N18</f>
        <v>83</v>
      </c>
      <c r="F24" s="6">
        <f>Slon!N18</f>
        <v>86</v>
      </c>
      <c r="G24" s="27">
        <f>'Mořský koník'!N18</f>
        <v>98</v>
      </c>
      <c r="H24" s="6">
        <f t="shared" si="0"/>
        <v>267</v>
      </c>
    </row>
    <row r="25" spans="1:8" ht="15">
      <c r="A25" s="6">
        <v>15</v>
      </c>
      <c r="B25" s="6">
        <v>9</v>
      </c>
      <c r="C25" s="6" t="s">
        <v>44</v>
      </c>
      <c r="D25" s="6" t="s">
        <v>35</v>
      </c>
      <c r="E25" s="6">
        <f>'Cena ředitele'!N19</f>
        <v>93</v>
      </c>
      <c r="F25" s="6">
        <f>Slon!N19</f>
        <v>85</v>
      </c>
      <c r="G25" s="6">
        <f>'Mořský koník'!N19</f>
        <v>87</v>
      </c>
      <c r="H25" s="6">
        <f t="shared" si="0"/>
        <v>265</v>
      </c>
    </row>
    <row r="26" spans="1:8" ht="15">
      <c r="A26" s="6">
        <v>16</v>
      </c>
      <c r="B26" s="6">
        <v>2</v>
      </c>
      <c r="C26" s="6" t="s">
        <v>36</v>
      </c>
      <c r="D26" s="6" t="s">
        <v>35</v>
      </c>
      <c r="E26" s="6">
        <f>'Cena ředitele'!N12</f>
        <v>83</v>
      </c>
      <c r="F26" s="6">
        <f>Slon!N12</f>
        <v>89</v>
      </c>
      <c r="G26" s="6">
        <f>'Mořský koník'!N12</f>
        <v>89</v>
      </c>
      <c r="H26" s="6">
        <f t="shared" si="0"/>
        <v>261</v>
      </c>
    </row>
    <row r="27" spans="1:8" ht="15">
      <c r="A27" s="6">
        <v>17</v>
      </c>
      <c r="B27" s="6">
        <v>4</v>
      </c>
      <c r="C27" s="6" t="s">
        <v>39</v>
      </c>
      <c r="D27" s="6" t="s">
        <v>40</v>
      </c>
      <c r="E27" s="6">
        <f>'Cena ředitele'!N14</f>
        <v>82</v>
      </c>
      <c r="F27" s="6">
        <f>Slon!N14</f>
        <v>84</v>
      </c>
      <c r="G27" s="6">
        <f>'Mořský koník'!N14</f>
        <v>95</v>
      </c>
      <c r="H27" s="6">
        <f t="shared" si="0"/>
        <v>261</v>
      </c>
    </row>
    <row r="28" spans="1:8" ht="15">
      <c r="A28" s="6">
        <v>18</v>
      </c>
      <c r="B28" s="6">
        <v>18</v>
      </c>
      <c r="C28" s="6" t="s">
        <v>55</v>
      </c>
      <c r="D28" s="6" t="s">
        <v>35</v>
      </c>
      <c r="E28" s="6">
        <f>'Cena ředitele'!N28</f>
        <v>88</v>
      </c>
      <c r="F28" s="6">
        <f>Slon!N28</f>
        <v>77</v>
      </c>
      <c r="G28" s="6">
        <f>'Mořský koník'!N28</f>
        <v>89</v>
      </c>
      <c r="H28" s="6">
        <f t="shared" si="0"/>
        <v>254</v>
      </c>
    </row>
    <row r="29" spans="1:8" ht="15">
      <c r="A29" s="6">
        <v>19</v>
      </c>
      <c r="B29" s="6">
        <v>16</v>
      </c>
      <c r="C29" s="6" t="s">
        <v>53</v>
      </c>
      <c r="D29" s="6" t="s">
        <v>51</v>
      </c>
      <c r="E29" s="6">
        <f>'Cena ředitele'!N26</f>
        <v>79</v>
      </c>
      <c r="F29" s="6">
        <f>Slon!N26</f>
        <v>86</v>
      </c>
      <c r="G29" s="6">
        <f>'Mořský koník'!N26</f>
        <v>54</v>
      </c>
      <c r="H29" s="6">
        <f t="shared" si="0"/>
        <v>219</v>
      </c>
    </row>
    <row r="30" spans="1:8" ht="15">
      <c r="A30" s="6">
        <v>20</v>
      </c>
      <c r="B30" s="6">
        <v>15</v>
      </c>
      <c r="C30" s="6" t="s">
        <v>52</v>
      </c>
      <c r="D30" s="6" t="s">
        <v>51</v>
      </c>
      <c r="E30" s="6">
        <f>'Cena ředitele'!N25</f>
        <v>73</v>
      </c>
      <c r="F30" s="6">
        <f>Slon!N25</f>
        <v>60</v>
      </c>
      <c r="G30" s="6">
        <f>'Mořský koník'!N25</f>
        <v>77</v>
      </c>
      <c r="H30" s="6">
        <f t="shared" si="0"/>
        <v>210</v>
      </c>
    </row>
    <row r="31" spans="1:8" ht="15">
      <c r="A31" s="6">
        <v>21</v>
      </c>
      <c r="B31" s="6">
        <v>10</v>
      </c>
      <c r="C31" s="6" t="s">
        <v>45</v>
      </c>
      <c r="D31" s="6" t="s">
        <v>35</v>
      </c>
      <c r="E31" s="6">
        <f>'Cena ředitele'!N20</f>
        <v>91</v>
      </c>
      <c r="F31" s="6">
        <f>Slon!N20</f>
        <v>32</v>
      </c>
      <c r="G31" s="6">
        <f>'Mořský koník'!N20</f>
        <v>83</v>
      </c>
      <c r="H31" s="6">
        <f t="shared" si="0"/>
        <v>206</v>
      </c>
    </row>
    <row r="32" spans="1:8" ht="15">
      <c r="A32" s="6">
        <v>22</v>
      </c>
      <c r="B32" s="6">
        <v>23</v>
      </c>
      <c r="C32" s="6" t="s">
        <v>61</v>
      </c>
      <c r="D32" s="6" t="s">
        <v>35</v>
      </c>
      <c r="E32" s="6">
        <f>'Cena ředitele'!N33</f>
        <v>80</v>
      </c>
      <c r="F32" s="6">
        <f>Slon!N33</f>
        <v>51</v>
      </c>
      <c r="G32" s="6">
        <f>'Mořský koník'!N33</f>
        <v>49</v>
      </c>
      <c r="H32" s="6">
        <f t="shared" si="0"/>
        <v>180</v>
      </c>
    </row>
    <row r="33" spans="1:8" ht="15">
      <c r="A33" s="6">
        <v>23</v>
      </c>
      <c r="B33" s="6">
        <v>3</v>
      </c>
      <c r="C33" s="6" t="s">
        <v>38</v>
      </c>
      <c r="D33" s="6" t="s">
        <v>37</v>
      </c>
      <c r="E33" s="6">
        <f>'Cena ředitele'!N13</f>
        <v>71</v>
      </c>
      <c r="F33" s="6">
        <f>Slon!N13</f>
        <v>46</v>
      </c>
      <c r="G33" s="6">
        <f>'Mořský koník'!N13</f>
        <v>53</v>
      </c>
      <c r="H33" s="6">
        <f t="shared" si="0"/>
        <v>170</v>
      </c>
    </row>
    <row r="34" spans="1:8" ht="15">
      <c r="A34" s="23">
        <v>24</v>
      </c>
      <c r="B34" s="23">
        <v>13</v>
      </c>
      <c r="C34" s="23" t="s">
        <v>49</v>
      </c>
      <c r="D34" s="23" t="s">
        <v>40</v>
      </c>
      <c r="E34" s="23">
        <f>'Cena ředitele'!N23</f>
        <v>0</v>
      </c>
      <c r="F34" s="23">
        <f>Slon!N23</f>
        <v>0</v>
      </c>
      <c r="G34" s="23">
        <f>'Mořský koník'!N23</f>
        <v>0</v>
      </c>
      <c r="H34" s="23">
        <f t="shared" si="0"/>
        <v>0</v>
      </c>
    </row>
    <row r="35" spans="1:8" ht="15">
      <c r="A35" s="24"/>
      <c r="B35" s="24"/>
      <c r="C35" s="24"/>
      <c r="D35" s="24"/>
      <c r="E35" s="24"/>
      <c r="F35" s="24"/>
      <c r="G35" s="24"/>
      <c r="H35" s="24"/>
    </row>
    <row r="36" spans="1:8" ht="15">
      <c r="A36" s="17" t="s">
        <v>65</v>
      </c>
      <c r="B36" s="20"/>
      <c r="C36" s="20"/>
      <c r="D36" s="20"/>
      <c r="E36" s="20"/>
      <c r="F36" s="20"/>
      <c r="G36" s="20"/>
      <c r="H36" s="20"/>
    </row>
    <row r="37" spans="1:8" ht="15">
      <c r="A37" s="16"/>
      <c r="B37" s="18"/>
      <c r="C37" s="18"/>
      <c r="D37" s="18"/>
      <c r="E37" s="18"/>
      <c r="F37" s="18"/>
      <c r="G37" s="18"/>
      <c r="H37" s="20"/>
    </row>
    <row r="38" spans="1:8" ht="15">
      <c r="A38" s="17" t="s">
        <v>23</v>
      </c>
      <c r="B38" s="18"/>
      <c r="C38" s="18" t="s">
        <v>24</v>
      </c>
      <c r="D38" s="18"/>
      <c r="E38" s="18"/>
      <c r="F38" s="18"/>
      <c r="G38" s="18"/>
      <c r="H38" s="20"/>
    </row>
    <row r="39" spans="1:8" ht="15">
      <c r="A39" s="17"/>
      <c r="B39" s="16"/>
      <c r="C39" s="18"/>
      <c r="D39" s="18"/>
      <c r="E39" s="18"/>
      <c r="F39" s="18"/>
      <c r="G39" s="18"/>
      <c r="H39" s="20"/>
    </row>
    <row r="40" spans="1:8" ht="15">
      <c r="A40" s="18" t="s">
        <v>25</v>
      </c>
      <c r="B40" s="18"/>
      <c r="C40" s="18"/>
      <c r="D40" s="18"/>
      <c r="E40" s="18" t="s">
        <v>26</v>
      </c>
      <c r="F40" s="18"/>
      <c r="G40" s="18"/>
      <c r="H40" s="20"/>
    </row>
    <row r="41" spans="1:8" ht="15">
      <c r="A41" s="18" t="s">
        <v>27</v>
      </c>
      <c r="B41" s="18"/>
      <c r="C41" s="18"/>
      <c r="D41" s="18"/>
      <c r="E41" s="18" t="s">
        <v>28</v>
      </c>
      <c r="F41" s="18"/>
      <c r="G41" s="18"/>
      <c r="H41" s="20"/>
    </row>
    <row r="42" spans="1:8" ht="15">
      <c r="A42" s="19" t="s">
        <v>29</v>
      </c>
      <c r="B42" s="18"/>
      <c r="C42" s="18"/>
      <c r="D42" s="18"/>
      <c r="E42" s="19" t="s">
        <v>30</v>
      </c>
      <c r="F42" s="18"/>
      <c r="G42" s="18"/>
      <c r="H42" s="20"/>
    </row>
    <row r="43" spans="1:8" ht="15">
      <c r="A43" s="19" t="s">
        <v>66</v>
      </c>
      <c r="B43" s="18" t="s">
        <v>36</v>
      </c>
      <c r="C43" s="18"/>
      <c r="D43" s="18"/>
      <c r="E43" s="16"/>
      <c r="F43" s="19"/>
      <c r="G43" s="18"/>
      <c r="H43" s="20"/>
    </row>
    <row r="44" spans="1:8" ht="15">
      <c r="A44" s="16"/>
      <c r="B44" s="16"/>
      <c r="C44" s="16"/>
      <c r="D44" s="16"/>
      <c r="E44" s="16"/>
      <c r="F44" s="16"/>
      <c r="G44" s="16"/>
      <c r="H44" s="20"/>
    </row>
    <row r="45" spans="1:8" ht="15">
      <c r="A45" s="20"/>
      <c r="B45" s="20"/>
      <c r="C45" s="20"/>
      <c r="D45" s="20"/>
      <c r="E45" s="20"/>
      <c r="F45" s="20"/>
      <c r="G45" s="20"/>
      <c r="H45" s="16"/>
    </row>
    <row r="46" spans="1:8" ht="15">
      <c r="A46" s="20"/>
      <c r="B46" s="20"/>
      <c r="C46" s="21" t="s">
        <v>31</v>
      </c>
      <c r="D46" s="20"/>
      <c r="E46" s="22" t="s">
        <v>32</v>
      </c>
      <c r="F46" s="21"/>
      <c r="G46" s="20"/>
      <c r="H46" s="16"/>
    </row>
    <row r="47" spans="1:8" ht="15">
      <c r="A47" s="20"/>
      <c r="B47" s="20"/>
      <c r="C47" s="21" t="s">
        <v>33</v>
      </c>
      <c r="D47" s="20"/>
      <c r="E47" s="22" t="s">
        <v>34</v>
      </c>
      <c r="F47" s="21"/>
      <c r="G47" s="20"/>
      <c r="H47" s="16"/>
    </row>
    <row r="48" spans="1:8" ht="15">
      <c r="A48" s="16"/>
      <c r="B48" s="16"/>
      <c r="C48" s="16"/>
      <c r="D48" s="16"/>
      <c r="E48" s="16"/>
      <c r="F48" s="16"/>
      <c r="G48" s="16"/>
      <c r="H48" s="16"/>
    </row>
  </sheetData>
  <sheetProtection/>
  <printOptions/>
  <pageMargins left="0.7" right="0.2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0"/>
  <sheetViews>
    <sheetView zoomScalePageLayoutView="0" workbookViewId="0" topLeftCell="A23">
      <selection activeCell="R21" sqref="R21"/>
    </sheetView>
  </sheetViews>
  <sheetFormatPr defaultColWidth="9.140625" defaultRowHeight="15"/>
  <cols>
    <col min="2" max="2" width="20.57421875" style="0" customWidth="1"/>
    <col min="3" max="3" width="17.00390625" style="0" customWidth="1"/>
    <col min="4" max="13" width="4.7109375" style="0" customWidth="1"/>
  </cols>
  <sheetData>
    <row r="2" ht="15">
      <c r="A2" s="5" t="s">
        <v>20</v>
      </c>
    </row>
    <row r="10" spans="1:14" ht="15.75" thickBot="1">
      <c r="A10" s="1" t="s">
        <v>13</v>
      </c>
      <c r="B10" s="1" t="s">
        <v>14</v>
      </c>
      <c r="C10" s="1" t="s">
        <v>15</v>
      </c>
      <c r="D10" s="32" t="s">
        <v>21</v>
      </c>
      <c r="E10" s="32"/>
      <c r="F10" s="32"/>
      <c r="G10" s="32"/>
      <c r="H10" s="32"/>
      <c r="I10" s="32"/>
      <c r="J10" s="32"/>
      <c r="K10" s="32"/>
      <c r="L10" s="32"/>
      <c r="M10" s="32"/>
      <c r="N10" s="15" t="s">
        <v>17</v>
      </c>
    </row>
    <row r="11" spans="1:14" ht="15">
      <c r="A11" s="6">
        <f>Výsledovka!B14</f>
        <v>1</v>
      </c>
      <c r="B11" s="6" t="str">
        <f>Výsledovka!C14</f>
        <v>Setnička Tomáš, st.</v>
      </c>
      <c r="C11" s="7" t="str">
        <f>Výsledovka!D14</f>
        <v>Hodkovice</v>
      </c>
      <c r="D11" s="9">
        <v>11</v>
      </c>
      <c r="E11" s="10">
        <v>11</v>
      </c>
      <c r="F11" s="10">
        <v>10</v>
      </c>
      <c r="G11" s="10">
        <v>10</v>
      </c>
      <c r="H11" s="11">
        <v>10</v>
      </c>
      <c r="I11" s="9">
        <v>10</v>
      </c>
      <c r="J11" s="10">
        <v>10</v>
      </c>
      <c r="K11" s="10">
        <v>10</v>
      </c>
      <c r="L11" s="10">
        <v>9</v>
      </c>
      <c r="M11" s="11">
        <v>9</v>
      </c>
      <c r="N11" s="8">
        <f>SUM(D11:M11)</f>
        <v>100</v>
      </c>
    </row>
    <row r="12" spans="1:14" ht="15">
      <c r="A12" s="6">
        <f>Výsledovka!B26</f>
        <v>2</v>
      </c>
      <c r="B12" s="6" t="str">
        <f>Výsledovka!C26</f>
        <v>Rejman Aleš</v>
      </c>
      <c r="C12" s="7" t="str">
        <f>Výsledovka!D26</f>
        <v>Hodkovice</v>
      </c>
      <c r="D12" s="12">
        <v>9</v>
      </c>
      <c r="E12" s="6">
        <v>9</v>
      </c>
      <c r="F12" s="6">
        <v>9</v>
      </c>
      <c r="G12" s="6">
        <v>9</v>
      </c>
      <c r="H12" s="13">
        <v>8</v>
      </c>
      <c r="I12" s="12">
        <v>8</v>
      </c>
      <c r="J12" s="6">
        <v>8</v>
      </c>
      <c r="K12" s="6">
        <v>8</v>
      </c>
      <c r="L12" s="6">
        <v>8</v>
      </c>
      <c r="M12" s="13">
        <v>7</v>
      </c>
      <c r="N12" s="8">
        <f aca="true" t="shared" si="0" ref="N12:N34">SUM(D12:M12)</f>
        <v>83</v>
      </c>
    </row>
    <row r="13" spans="1:14" ht="15">
      <c r="A13" s="6">
        <f>Výsledovka!B33</f>
        <v>3</v>
      </c>
      <c r="B13" s="6" t="str">
        <f>Výsledovka!C33</f>
        <v>Setnička Tomáš ml.</v>
      </c>
      <c r="C13" s="7" t="str">
        <f>Výsledovka!D33</f>
        <v>indiv.-instr.</v>
      </c>
      <c r="D13" s="12">
        <v>10</v>
      </c>
      <c r="E13" s="6">
        <v>9</v>
      </c>
      <c r="F13" s="6">
        <v>8</v>
      </c>
      <c r="G13" s="6">
        <v>8</v>
      </c>
      <c r="H13" s="13">
        <v>8</v>
      </c>
      <c r="I13" s="12">
        <v>7</v>
      </c>
      <c r="J13" s="6">
        <v>7</v>
      </c>
      <c r="K13" s="6">
        <v>7</v>
      </c>
      <c r="L13" s="6">
        <v>7</v>
      </c>
      <c r="M13" s="13">
        <v>0</v>
      </c>
      <c r="N13" s="8">
        <f t="shared" si="0"/>
        <v>71</v>
      </c>
    </row>
    <row r="14" spans="1:14" ht="15">
      <c r="A14" s="6">
        <f>Výsledovka!B27</f>
        <v>4</v>
      </c>
      <c r="B14" s="6" t="str">
        <f>Výsledovka!C27</f>
        <v>Brázda Miroslav Ing</v>
      </c>
      <c r="C14" s="7" t="str">
        <f>Výsledovka!D27</f>
        <v>Liberec</v>
      </c>
      <c r="D14" s="12">
        <v>9</v>
      </c>
      <c r="E14" s="6">
        <v>9</v>
      </c>
      <c r="F14" s="6">
        <v>9</v>
      </c>
      <c r="G14" s="6">
        <v>9</v>
      </c>
      <c r="H14" s="13">
        <v>8</v>
      </c>
      <c r="I14" s="12">
        <v>8</v>
      </c>
      <c r="J14" s="6">
        <v>8</v>
      </c>
      <c r="K14" s="6">
        <v>8</v>
      </c>
      <c r="L14" s="6">
        <v>7</v>
      </c>
      <c r="M14" s="13">
        <v>7</v>
      </c>
      <c r="N14" s="8">
        <f t="shared" si="0"/>
        <v>82</v>
      </c>
    </row>
    <row r="15" spans="1:14" ht="15">
      <c r="A15" s="6">
        <f>Výsledovka!B23</f>
        <v>5</v>
      </c>
      <c r="B15" s="6" t="str">
        <f>Výsledovka!C23</f>
        <v>Kučera Karel</v>
      </c>
      <c r="C15" s="7" t="str">
        <f>Výsledovka!D23</f>
        <v>Hodkovice</v>
      </c>
      <c r="D15" s="12">
        <v>11</v>
      </c>
      <c r="E15" s="6">
        <v>10</v>
      </c>
      <c r="F15" s="6">
        <v>9</v>
      </c>
      <c r="G15" s="6">
        <v>9</v>
      </c>
      <c r="H15" s="13">
        <v>9</v>
      </c>
      <c r="I15" s="12">
        <v>9</v>
      </c>
      <c r="J15" s="6">
        <v>9</v>
      </c>
      <c r="K15" s="6">
        <v>8</v>
      </c>
      <c r="L15" s="6">
        <v>8</v>
      </c>
      <c r="M15" s="13">
        <v>7</v>
      </c>
      <c r="N15" s="8">
        <f t="shared" si="0"/>
        <v>89</v>
      </c>
    </row>
    <row r="16" spans="1:14" ht="15">
      <c r="A16" s="6">
        <f>Výsledovka!B15</f>
        <v>6</v>
      </c>
      <c r="B16" s="6" t="str">
        <f>Výsledovka!C15</f>
        <v>Peklák Dalibor</v>
      </c>
      <c r="C16" s="7" t="str">
        <f>Výsledovka!D15</f>
        <v>Hodkovice</v>
      </c>
      <c r="D16" s="12">
        <v>11</v>
      </c>
      <c r="E16" s="6">
        <v>9</v>
      </c>
      <c r="F16" s="6">
        <v>9</v>
      </c>
      <c r="G16" s="6">
        <v>9</v>
      </c>
      <c r="H16" s="13">
        <v>9</v>
      </c>
      <c r="I16" s="12">
        <v>8</v>
      </c>
      <c r="J16" s="6">
        <v>8</v>
      </c>
      <c r="K16" s="6">
        <v>8</v>
      </c>
      <c r="L16" s="6">
        <v>8</v>
      </c>
      <c r="M16" s="13">
        <v>8</v>
      </c>
      <c r="N16" s="8">
        <f t="shared" si="0"/>
        <v>87</v>
      </c>
    </row>
    <row r="17" spans="1:14" ht="15">
      <c r="A17" s="6">
        <f>Výsledovka!B12</f>
        <v>7</v>
      </c>
      <c r="B17" s="6" t="str">
        <f>Výsledovka!C12</f>
        <v>Pekláková Jaroslava</v>
      </c>
      <c r="C17" s="7" t="str">
        <f>Výsledovka!D12</f>
        <v>Hodkovice</v>
      </c>
      <c r="D17" s="12">
        <v>11</v>
      </c>
      <c r="E17" s="6">
        <v>10</v>
      </c>
      <c r="F17" s="6">
        <v>10</v>
      </c>
      <c r="G17" s="6">
        <v>10</v>
      </c>
      <c r="H17" s="13">
        <v>10</v>
      </c>
      <c r="I17" s="12">
        <v>9</v>
      </c>
      <c r="J17" s="6">
        <v>9</v>
      </c>
      <c r="K17" s="6">
        <v>9</v>
      </c>
      <c r="L17" s="6">
        <v>9</v>
      </c>
      <c r="M17" s="13">
        <v>8</v>
      </c>
      <c r="N17" s="8">
        <f t="shared" si="0"/>
        <v>95</v>
      </c>
    </row>
    <row r="18" spans="1:14" ht="15">
      <c r="A18" s="6">
        <f>Výsledovka!B24</f>
        <v>8</v>
      </c>
      <c r="B18" s="6" t="str">
        <f>Výsledovka!C24</f>
        <v>Vnouček Miloš</v>
      </c>
      <c r="C18" s="7" t="str">
        <f>Výsledovka!D24</f>
        <v>Liberec</v>
      </c>
      <c r="D18" s="12">
        <v>11</v>
      </c>
      <c r="E18" s="6">
        <v>9</v>
      </c>
      <c r="F18" s="6">
        <v>9</v>
      </c>
      <c r="G18" s="6">
        <v>8</v>
      </c>
      <c r="H18" s="13">
        <v>8</v>
      </c>
      <c r="I18" s="12">
        <v>8</v>
      </c>
      <c r="J18" s="6">
        <v>8</v>
      </c>
      <c r="K18" s="6">
        <v>8</v>
      </c>
      <c r="L18" s="6">
        <v>7</v>
      </c>
      <c r="M18" s="13">
        <v>7</v>
      </c>
      <c r="N18" s="8">
        <f t="shared" si="0"/>
        <v>83</v>
      </c>
    </row>
    <row r="19" spans="1:14" ht="15">
      <c r="A19" s="6">
        <f>Výsledovka!B25</f>
        <v>9</v>
      </c>
      <c r="B19" s="6" t="str">
        <f>Výsledovka!C25</f>
        <v>Mánek Břetislav</v>
      </c>
      <c r="C19" s="7" t="str">
        <f>Výsledovka!D25</f>
        <v>Hodkovice</v>
      </c>
      <c r="D19" s="12">
        <v>11</v>
      </c>
      <c r="E19" s="6">
        <v>10</v>
      </c>
      <c r="F19" s="6">
        <v>10</v>
      </c>
      <c r="G19" s="6">
        <v>9</v>
      </c>
      <c r="H19" s="13">
        <v>9</v>
      </c>
      <c r="I19" s="12">
        <v>9</v>
      </c>
      <c r="J19" s="6">
        <v>9</v>
      </c>
      <c r="K19" s="6">
        <v>9</v>
      </c>
      <c r="L19" s="6">
        <v>9</v>
      </c>
      <c r="M19" s="13">
        <v>8</v>
      </c>
      <c r="N19" s="8">
        <f t="shared" si="0"/>
        <v>93</v>
      </c>
    </row>
    <row r="20" spans="1:14" ht="15">
      <c r="A20" s="6">
        <f>Výsledovka!B31</f>
        <v>10</v>
      </c>
      <c r="B20" s="6" t="str">
        <f>Výsledovka!C31</f>
        <v>Švitorka Ladislav, Bc.</v>
      </c>
      <c r="C20" s="7" t="str">
        <f>Výsledovka!D31</f>
        <v>Hodkovice</v>
      </c>
      <c r="D20" s="12">
        <v>11</v>
      </c>
      <c r="E20" s="6">
        <v>11</v>
      </c>
      <c r="F20" s="6">
        <v>10</v>
      </c>
      <c r="G20" s="6">
        <v>10</v>
      </c>
      <c r="H20" s="13">
        <v>9</v>
      </c>
      <c r="I20" s="12">
        <v>8</v>
      </c>
      <c r="J20" s="6">
        <v>8</v>
      </c>
      <c r="K20" s="6">
        <v>8</v>
      </c>
      <c r="L20" s="6">
        <v>8</v>
      </c>
      <c r="M20" s="13">
        <v>8</v>
      </c>
      <c r="N20" s="8">
        <f t="shared" si="0"/>
        <v>91</v>
      </c>
    </row>
    <row r="21" spans="1:14" ht="15">
      <c r="A21" s="6">
        <f>Výsledovka!B18</f>
        <v>11</v>
      </c>
      <c r="B21" s="6" t="str">
        <f>Výsledovka!C18</f>
        <v>Drbohlav Roman</v>
      </c>
      <c r="C21" s="7" t="str">
        <f>Výsledovka!D18</f>
        <v>SSK Semily</v>
      </c>
      <c r="D21" s="12">
        <v>11</v>
      </c>
      <c r="E21" s="6">
        <v>10</v>
      </c>
      <c r="F21" s="6">
        <v>10</v>
      </c>
      <c r="G21" s="6">
        <v>9</v>
      </c>
      <c r="H21" s="13">
        <v>9</v>
      </c>
      <c r="I21" s="12">
        <v>9</v>
      </c>
      <c r="J21" s="6">
        <v>9</v>
      </c>
      <c r="K21" s="6">
        <v>9</v>
      </c>
      <c r="L21" s="6">
        <v>8</v>
      </c>
      <c r="M21" s="13">
        <v>8</v>
      </c>
      <c r="N21" s="8">
        <f t="shared" si="0"/>
        <v>92</v>
      </c>
    </row>
    <row r="22" spans="1:14" ht="15">
      <c r="A22" s="6">
        <f>Výsledovka!B16</f>
        <v>12</v>
      </c>
      <c r="B22" s="6" t="str">
        <f>Výsledovka!C16</f>
        <v>Jareš Květoslav</v>
      </c>
      <c r="C22" s="7" t="str">
        <f>Výsledovka!D16</f>
        <v>Hodkovice</v>
      </c>
      <c r="D22" s="12">
        <v>11</v>
      </c>
      <c r="E22" s="6">
        <v>11</v>
      </c>
      <c r="F22" s="6">
        <v>11</v>
      </c>
      <c r="G22" s="6">
        <v>11</v>
      </c>
      <c r="H22" s="13">
        <v>9</v>
      </c>
      <c r="I22" s="12">
        <v>9</v>
      </c>
      <c r="J22" s="6">
        <v>9</v>
      </c>
      <c r="K22" s="6">
        <v>9</v>
      </c>
      <c r="L22" s="6">
        <v>9</v>
      </c>
      <c r="M22" s="13">
        <v>9</v>
      </c>
      <c r="N22" s="8">
        <f t="shared" si="0"/>
        <v>98</v>
      </c>
    </row>
    <row r="23" spans="1:14" ht="15">
      <c r="A23" s="6">
        <f>Výsledovka!B34</f>
        <v>13</v>
      </c>
      <c r="B23" s="6" t="str">
        <f>Výsledovka!C34</f>
        <v>Bošanský Kamil</v>
      </c>
      <c r="C23" s="7" t="str">
        <f>Výsledovka!D34</f>
        <v>Liberec</v>
      </c>
      <c r="D23" s="12"/>
      <c r="E23" s="6"/>
      <c r="F23" s="6"/>
      <c r="G23" s="6"/>
      <c r="H23" s="13"/>
      <c r="I23" s="12"/>
      <c r="J23" s="6"/>
      <c r="K23" s="6"/>
      <c r="L23" s="6"/>
      <c r="M23" s="13"/>
      <c r="N23" s="8">
        <f t="shared" si="0"/>
        <v>0</v>
      </c>
    </row>
    <row r="24" spans="1:14" ht="15">
      <c r="A24" s="6">
        <f>Výsledovka!B19</f>
        <v>14</v>
      </c>
      <c r="B24" s="6" t="str">
        <f>Výsledovka!C19</f>
        <v>Červinka Leoš</v>
      </c>
      <c r="C24" s="7" t="str">
        <f>Výsledovka!D19</f>
        <v>Jenišovice</v>
      </c>
      <c r="D24" s="12">
        <v>11</v>
      </c>
      <c r="E24" s="6">
        <v>11</v>
      </c>
      <c r="F24" s="6">
        <v>10</v>
      </c>
      <c r="G24" s="6">
        <v>10</v>
      </c>
      <c r="H24" s="13">
        <v>10</v>
      </c>
      <c r="I24" s="12">
        <v>9</v>
      </c>
      <c r="J24" s="6">
        <v>9</v>
      </c>
      <c r="K24" s="6">
        <v>9</v>
      </c>
      <c r="L24" s="6">
        <v>8</v>
      </c>
      <c r="M24" s="13">
        <v>7</v>
      </c>
      <c r="N24" s="8">
        <f t="shared" si="0"/>
        <v>94</v>
      </c>
    </row>
    <row r="25" spans="1:18" ht="15">
      <c r="A25" s="6">
        <f>Výsledovka!B30</f>
        <v>15</v>
      </c>
      <c r="B25" s="6" t="str">
        <f>Výsledovka!C30</f>
        <v>Halama jan</v>
      </c>
      <c r="C25" s="7" t="str">
        <f>Výsledovka!D30</f>
        <v>Jenišovice</v>
      </c>
      <c r="D25" s="12">
        <v>9</v>
      </c>
      <c r="E25" s="6">
        <v>8</v>
      </c>
      <c r="F25" s="6">
        <v>8</v>
      </c>
      <c r="G25" s="6">
        <v>8</v>
      </c>
      <c r="H25" s="13">
        <v>7</v>
      </c>
      <c r="I25" s="12">
        <v>7</v>
      </c>
      <c r="J25" s="6">
        <v>7</v>
      </c>
      <c r="K25" s="6">
        <v>7</v>
      </c>
      <c r="L25" s="6">
        <v>7</v>
      </c>
      <c r="M25" s="13">
        <v>7</v>
      </c>
      <c r="N25" s="8">
        <v>73</v>
      </c>
      <c r="O25" s="16" t="s">
        <v>67</v>
      </c>
      <c r="R25" s="16" t="s">
        <v>68</v>
      </c>
    </row>
    <row r="26" spans="1:14" ht="15">
      <c r="A26" s="6">
        <f>Výsledovka!B29</f>
        <v>16</v>
      </c>
      <c r="B26" s="6" t="str">
        <f>Výsledovka!C29</f>
        <v>Černá Petra</v>
      </c>
      <c r="C26" s="7" t="str">
        <f>Výsledovka!D29</f>
        <v>Jenišovice</v>
      </c>
      <c r="D26" s="12">
        <v>10</v>
      </c>
      <c r="E26" s="6">
        <v>9</v>
      </c>
      <c r="F26" s="6">
        <v>8</v>
      </c>
      <c r="G26" s="6">
        <v>8</v>
      </c>
      <c r="H26" s="13">
        <v>8</v>
      </c>
      <c r="I26" s="12">
        <v>8</v>
      </c>
      <c r="J26" s="6">
        <v>7</v>
      </c>
      <c r="K26" s="6">
        <v>7</v>
      </c>
      <c r="L26" s="6">
        <v>7</v>
      </c>
      <c r="M26" s="13">
        <v>7</v>
      </c>
      <c r="N26" s="8">
        <f t="shared" si="0"/>
        <v>79</v>
      </c>
    </row>
    <row r="27" spans="1:14" ht="15">
      <c r="A27" s="6">
        <f>Výsledovka!B22</f>
        <v>17</v>
      </c>
      <c r="B27" s="6" t="str">
        <f>Výsledovka!C22</f>
        <v>Votroubek Rostislav</v>
      </c>
      <c r="C27" s="7" t="str">
        <f>Výsledovka!D22</f>
        <v>Hodkovice</v>
      </c>
      <c r="D27" s="12">
        <v>10</v>
      </c>
      <c r="E27" s="6">
        <v>9</v>
      </c>
      <c r="F27" s="6">
        <v>9</v>
      </c>
      <c r="G27" s="6">
        <v>9</v>
      </c>
      <c r="H27" s="13">
        <v>9</v>
      </c>
      <c r="I27" s="12">
        <v>9</v>
      </c>
      <c r="J27" s="6">
        <v>9</v>
      </c>
      <c r="K27" s="6">
        <v>9</v>
      </c>
      <c r="L27" s="6">
        <v>9</v>
      </c>
      <c r="M27" s="13">
        <v>8</v>
      </c>
      <c r="N27" s="8">
        <f t="shared" si="0"/>
        <v>90</v>
      </c>
    </row>
    <row r="28" spans="1:14" ht="15">
      <c r="A28" s="6">
        <f>Výsledovka!B28</f>
        <v>18</v>
      </c>
      <c r="B28" s="6" t="str">
        <f>Výsledovka!C28</f>
        <v>Votroubková Jana</v>
      </c>
      <c r="C28" s="7" t="str">
        <f>Výsledovka!D28</f>
        <v>Hodkovice</v>
      </c>
      <c r="D28" s="12">
        <v>11</v>
      </c>
      <c r="E28" s="6">
        <v>10</v>
      </c>
      <c r="F28" s="6">
        <v>9</v>
      </c>
      <c r="G28" s="6">
        <v>9</v>
      </c>
      <c r="H28" s="13">
        <v>9</v>
      </c>
      <c r="I28" s="12">
        <v>9</v>
      </c>
      <c r="J28" s="6">
        <v>9</v>
      </c>
      <c r="K28" s="6">
        <v>8</v>
      </c>
      <c r="L28" s="6">
        <v>7</v>
      </c>
      <c r="M28" s="13">
        <v>7</v>
      </c>
      <c r="N28" s="8">
        <f t="shared" si="0"/>
        <v>88</v>
      </c>
    </row>
    <row r="29" spans="1:14" ht="15">
      <c r="A29" s="6">
        <f>Výsledovka!B17</f>
        <v>19</v>
      </c>
      <c r="B29" s="6" t="str">
        <f>Výsledovka!C17</f>
        <v>Krátký Karel, Ing.</v>
      </c>
      <c r="C29" s="7" t="str">
        <f>Výsledovka!D17</f>
        <v>Liberec</v>
      </c>
      <c r="D29" s="12">
        <v>11</v>
      </c>
      <c r="E29" s="6">
        <v>11</v>
      </c>
      <c r="F29" s="6">
        <v>10</v>
      </c>
      <c r="G29" s="6">
        <v>9</v>
      </c>
      <c r="H29" s="13">
        <v>9</v>
      </c>
      <c r="I29" s="12">
        <v>9</v>
      </c>
      <c r="J29" s="6">
        <v>8</v>
      </c>
      <c r="K29" s="6">
        <v>8</v>
      </c>
      <c r="L29" s="6">
        <v>8</v>
      </c>
      <c r="M29" s="13">
        <v>8</v>
      </c>
      <c r="N29" s="8">
        <f t="shared" si="0"/>
        <v>91</v>
      </c>
    </row>
    <row r="30" spans="1:14" ht="15">
      <c r="A30" s="6">
        <f>Výsledovka!B13</f>
        <v>20</v>
      </c>
      <c r="B30" s="6" t="str">
        <f>Výsledovka!C13</f>
        <v>Hanzlík Miroslav, Ing.</v>
      </c>
      <c r="C30" s="7" t="str">
        <f>Výsledovka!D13</f>
        <v>Liberec</v>
      </c>
      <c r="D30" s="12">
        <v>11</v>
      </c>
      <c r="E30" s="6">
        <v>11</v>
      </c>
      <c r="F30" s="6">
        <v>11</v>
      </c>
      <c r="G30" s="6">
        <v>10</v>
      </c>
      <c r="H30" s="13">
        <v>10</v>
      </c>
      <c r="I30" s="12">
        <v>9</v>
      </c>
      <c r="J30" s="6">
        <v>9</v>
      </c>
      <c r="K30" s="6">
        <v>9</v>
      </c>
      <c r="L30" s="6">
        <v>9</v>
      </c>
      <c r="M30" s="13">
        <v>8</v>
      </c>
      <c r="N30" s="8">
        <f t="shared" si="0"/>
        <v>97</v>
      </c>
    </row>
    <row r="31" spans="1:14" ht="15">
      <c r="A31" s="6">
        <f>Výsledovka!B20</f>
        <v>21</v>
      </c>
      <c r="B31" s="6" t="str">
        <f>Výsledovka!C20</f>
        <v>Hanzlík Miroslav ml.</v>
      </c>
      <c r="C31" s="7" t="str">
        <f>Výsledovka!D20</f>
        <v>Liberec</v>
      </c>
      <c r="D31" s="12">
        <v>11</v>
      </c>
      <c r="E31" s="6">
        <v>10</v>
      </c>
      <c r="F31" s="6">
        <v>10</v>
      </c>
      <c r="G31" s="6">
        <v>10</v>
      </c>
      <c r="H31" s="13">
        <v>10</v>
      </c>
      <c r="I31" s="12">
        <v>9</v>
      </c>
      <c r="J31" s="6">
        <v>8</v>
      </c>
      <c r="K31" s="6">
        <v>8</v>
      </c>
      <c r="L31" s="6">
        <v>8</v>
      </c>
      <c r="M31" s="13">
        <v>8</v>
      </c>
      <c r="N31" s="8">
        <f t="shared" si="0"/>
        <v>92</v>
      </c>
    </row>
    <row r="32" spans="1:14" ht="15">
      <c r="A32" s="6">
        <f>Výsledovka!B21</f>
        <v>22</v>
      </c>
      <c r="B32" s="6" t="str">
        <f>Výsledovka!C21</f>
        <v>Resl Jan</v>
      </c>
      <c r="C32" s="7" t="str">
        <f>Výsledovka!D21</f>
        <v>Hodkovice</v>
      </c>
      <c r="D32" s="12">
        <v>11</v>
      </c>
      <c r="E32" s="6">
        <v>11</v>
      </c>
      <c r="F32" s="6">
        <v>11</v>
      </c>
      <c r="G32" s="6">
        <v>10</v>
      </c>
      <c r="H32" s="13">
        <v>10</v>
      </c>
      <c r="I32" s="12">
        <v>9</v>
      </c>
      <c r="J32" s="6">
        <v>9</v>
      </c>
      <c r="K32" s="6">
        <v>9</v>
      </c>
      <c r="L32" s="6">
        <v>9</v>
      </c>
      <c r="M32" s="13">
        <v>8</v>
      </c>
      <c r="N32" s="8">
        <f t="shared" si="0"/>
        <v>97</v>
      </c>
    </row>
    <row r="33" spans="1:14" ht="15">
      <c r="A33" s="6">
        <f>Výsledovka!B32</f>
        <v>23</v>
      </c>
      <c r="B33" s="6" t="str">
        <f>Výsledovka!C32</f>
        <v>Lank Lukáš</v>
      </c>
      <c r="C33" s="7" t="str">
        <f>Výsledovka!D32</f>
        <v>Hodkovice</v>
      </c>
      <c r="D33" s="12">
        <v>10</v>
      </c>
      <c r="E33" s="6">
        <v>9</v>
      </c>
      <c r="F33" s="6">
        <v>9</v>
      </c>
      <c r="G33" s="6">
        <v>9</v>
      </c>
      <c r="H33" s="13">
        <v>8</v>
      </c>
      <c r="I33" s="12">
        <v>7</v>
      </c>
      <c r="J33" s="6">
        <v>7</v>
      </c>
      <c r="K33" s="6">
        <v>7</v>
      </c>
      <c r="L33" s="6">
        <v>7</v>
      </c>
      <c r="M33" s="13">
        <v>7</v>
      </c>
      <c r="N33" s="8">
        <f t="shared" si="0"/>
        <v>80</v>
      </c>
    </row>
    <row r="34" spans="1:14" ht="15">
      <c r="A34" s="23">
        <f>Výsledovka!B11</f>
        <v>24</v>
      </c>
      <c r="B34" s="23" t="str">
        <f>Výsledovka!C11</f>
        <v>Plůcha Pavel</v>
      </c>
      <c r="C34" s="28" t="str">
        <f>Výsledovka!D11</f>
        <v>Tanvald</v>
      </c>
      <c r="D34" s="29">
        <v>10</v>
      </c>
      <c r="E34" s="23">
        <v>10</v>
      </c>
      <c r="F34" s="23">
        <v>9</v>
      </c>
      <c r="G34" s="23">
        <v>9</v>
      </c>
      <c r="H34" s="30">
        <v>9</v>
      </c>
      <c r="I34" s="29">
        <v>9</v>
      </c>
      <c r="J34" s="23">
        <v>9</v>
      </c>
      <c r="K34" s="23">
        <v>9</v>
      </c>
      <c r="L34" s="23">
        <v>9</v>
      </c>
      <c r="M34" s="30">
        <v>8</v>
      </c>
      <c r="N34" s="31">
        <f t="shared" si="0"/>
        <v>91</v>
      </c>
    </row>
    <row r="35" spans="1:14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</sheetData>
  <sheetProtection/>
  <mergeCells count="1">
    <mergeCell ref="D10:M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A13">
      <selection activeCell="Q19" sqref="Q19"/>
    </sheetView>
  </sheetViews>
  <sheetFormatPr defaultColWidth="9.140625" defaultRowHeight="15"/>
  <cols>
    <col min="2" max="2" width="22.7109375" style="0" customWidth="1"/>
    <col min="3" max="3" width="17.57421875" style="0" customWidth="1"/>
    <col min="4" max="13" width="4.7109375" style="0" customWidth="1"/>
  </cols>
  <sheetData>
    <row r="3" ht="15">
      <c r="A3" s="5" t="s">
        <v>22</v>
      </c>
    </row>
    <row r="10" spans="1:14" ht="15.75" thickBot="1">
      <c r="A10" s="1" t="s">
        <v>13</v>
      </c>
      <c r="B10" s="1" t="s">
        <v>14</v>
      </c>
      <c r="C10" s="1" t="s">
        <v>15</v>
      </c>
      <c r="D10" s="32" t="s">
        <v>21</v>
      </c>
      <c r="E10" s="32"/>
      <c r="F10" s="32"/>
      <c r="G10" s="32"/>
      <c r="H10" s="32"/>
      <c r="I10" s="32"/>
      <c r="J10" s="32"/>
      <c r="K10" s="32"/>
      <c r="L10" s="32"/>
      <c r="M10" s="32"/>
      <c r="N10" s="15" t="s">
        <v>17</v>
      </c>
    </row>
    <row r="11" spans="1:14" ht="15">
      <c r="A11" s="6">
        <f>Výsledovka!B14</f>
        <v>1</v>
      </c>
      <c r="B11" s="6" t="str">
        <f>Výsledovka!C14</f>
        <v>Setnička Tomáš, st.</v>
      </c>
      <c r="C11" s="7" t="str">
        <f>Výsledovka!D14</f>
        <v>Hodkovice</v>
      </c>
      <c r="D11" s="9">
        <v>11</v>
      </c>
      <c r="E11" s="10">
        <v>11</v>
      </c>
      <c r="F11" s="10">
        <v>11</v>
      </c>
      <c r="G11" s="10">
        <v>10</v>
      </c>
      <c r="H11" s="11">
        <v>10</v>
      </c>
      <c r="I11" s="9">
        <v>9</v>
      </c>
      <c r="J11" s="10">
        <v>9</v>
      </c>
      <c r="K11" s="10">
        <v>9</v>
      </c>
      <c r="L11" s="10">
        <v>9</v>
      </c>
      <c r="M11" s="11">
        <v>9</v>
      </c>
      <c r="N11" s="8">
        <f>SUM(D11:M11)</f>
        <v>98</v>
      </c>
    </row>
    <row r="12" spans="1:14" ht="15">
      <c r="A12" s="6">
        <f>Výsledovka!B26</f>
        <v>2</v>
      </c>
      <c r="B12" s="6" t="str">
        <f>Výsledovka!C26</f>
        <v>Rejman Aleš</v>
      </c>
      <c r="C12" s="7" t="str">
        <f>Výsledovka!D26</f>
        <v>Hodkovice</v>
      </c>
      <c r="D12" s="12">
        <v>11</v>
      </c>
      <c r="E12" s="6">
        <v>10</v>
      </c>
      <c r="F12" s="6">
        <v>10</v>
      </c>
      <c r="G12" s="6">
        <v>10</v>
      </c>
      <c r="H12" s="13">
        <v>9</v>
      </c>
      <c r="I12" s="12">
        <v>9</v>
      </c>
      <c r="J12" s="6">
        <v>8</v>
      </c>
      <c r="K12" s="6">
        <v>8</v>
      </c>
      <c r="L12" s="6">
        <v>7</v>
      </c>
      <c r="M12" s="13">
        <v>7</v>
      </c>
      <c r="N12" s="8">
        <f aca="true" t="shared" si="0" ref="N12:N34">SUM(D12:M12)</f>
        <v>89</v>
      </c>
    </row>
    <row r="13" spans="1:15" ht="15">
      <c r="A13" s="6">
        <f>Výsledovka!B33</f>
        <v>3</v>
      </c>
      <c r="B13" s="6" t="str">
        <f>Výsledovka!C33</f>
        <v>Setnička Tomáš ml.</v>
      </c>
      <c r="C13" s="7" t="str">
        <f>Výsledovka!D33</f>
        <v>indiv.-instr.</v>
      </c>
      <c r="D13" s="12">
        <v>8</v>
      </c>
      <c r="E13" s="6">
        <v>7</v>
      </c>
      <c r="F13" s="6">
        <v>7</v>
      </c>
      <c r="G13" s="6">
        <v>7</v>
      </c>
      <c r="H13" s="13">
        <v>7</v>
      </c>
      <c r="I13" s="12">
        <v>7</v>
      </c>
      <c r="J13" s="6">
        <v>7</v>
      </c>
      <c r="K13" s="6">
        <v>0</v>
      </c>
      <c r="L13" s="6">
        <v>0</v>
      </c>
      <c r="M13" s="13">
        <v>0</v>
      </c>
      <c r="N13" s="8">
        <v>46</v>
      </c>
      <c r="O13" s="16" t="s">
        <v>70</v>
      </c>
    </row>
    <row r="14" spans="1:14" ht="15">
      <c r="A14" s="6">
        <f>Výsledovka!B27</f>
        <v>4</v>
      </c>
      <c r="B14" s="6" t="str">
        <f>Výsledovka!C27</f>
        <v>Brázda Miroslav Ing</v>
      </c>
      <c r="C14" s="7" t="str">
        <f>Výsledovka!D27</f>
        <v>Liberec</v>
      </c>
      <c r="D14" s="12">
        <v>11</v>
      </c>
      <c r="E14" s="6">
        <v>10</v>
      </c>
      <c r="F14" s="6">
        <v>10</v>
      </c>
      <c r="G14" s="6">
        <v>10</v>
      </c>
      <c r="H14" s="13">
        <v>8</v>
      </c>
      <c r="I14" s="12">
        <v>7</v>
      </c>
      <c r="J14" s="6">
        <v>7</v>
      </c>
      <c r="K14" s="6">
        <v>7</v>
      </c>
      <c r="L14" s="6">
        <v>7</v>
      </c>
      <c r="M14" s="13">
        <v>7</v>
      </c>
      <c r="N14" s="8">
        <f t="shared" si="0"/>
        <v>84</v>
      </c>
    </row>
    <row r="15" spans="1:14" ht="15">
      <c r="A15" s="6">
        <f>Výsledovka!B23</f>
        <v>5</v>
      </c>
      <c r="B15" s="6" t="str">
        <f>Výsledovka!C23</f>
        <v>Kučera Karel</v>
      </c>
      <c r="C15" s="7" t="str">
        <f>Výsledovka!D23</f>
        <v>Hodkovice</v>
      </c>
      <c r="D15" s="12">
        <v>11</v>
      </c>
      <c r="E15" s="6">
        <v>10</v>
      </c>
      <c r="F15" s="6">
        <v>9</v>
      </c>
      <c r="G15" s="6">
        <v>9</v>
      </c>
      <c r="H15" s="13">
        <v>9</v>
      </c>
      <c r="I15" s="12">
        <v>9</v>
      </c>
      <c r="J15" s="6">
        <v>8</v>
      </c>
      <c r="K15" s="6">
        <v>8</v>
      </c>
      <c r="L15" s="6">
        <v>7</v>
      </c>
      <c r="M15" s="13">
        <v>7</v>
      </c>
      <c r="N15" s="8">
        <f t="shared" si="0"/>
        <v>87</v>
      </c>
    </row>
    <row r="16" spans="1:14" ht="15">
      <c r="A16" s="6">
        <f>Výsledovka!B15</f>
        <v>6</v>
      </c>
      <c r="B16" s="6" t="str">
        <f>Výsledovka!C15</f>
        <v>Peklák Dalibor</v>
      </c>
      <c r="C16" s="7" t="str">
        <f>Výsledovka!D15</f>
        <v>Hodkovice</v>
      </c>
      <c r="D16" s="12">
        <v>11</v>
      </c>
      <c r="E16" s="6">
        <v>10</v>
      </c>
      <c r="F16" s="6">
        <v>9</v>
      </c>
      <c r="G16" s="6">
        <v>9</v>
      </c>
      <c r="H16" s="13">
        <v>9</v>
      </c>
      <c r="I16" s="12">
        <v>9</v>
      </c>
      <c r="J16" s="6">
        <v>9</v>
      </c>
      <c r="K16" s="6">
        <v>9</v>
      </c>
      <c r="L16" s="6">
        <v>9</v>
      </c>
      <c r="M16" s="13">
        <v>8</v>
      </c>
      <c r="N16" s="8">
        <f t="shared" si="0"/>
        <v>92</v>
      </c>
    </row>
    <row r="17" spans="1:14" ht="15">
      <c r="A17" s="6">
        <f>Výsledovka!B12</f>
        <v>7</v>
      </c>
      <c r="B17" s="6" t="str">
        <f>Výsledovka!C12</f>
        <v>Pekláková Jaroslava</v>
      </c>
      <c r="C17" s="7" t="str">
        <f>Výsledovka!D12</f>
        <v>Hodkovice</v>
      </c>
      <c r="D17" s="12">
        <v>11</v>
      </c>
      <c r="E17" s="6">
        <v>11</v>
      </c>
      <c r="F17" s="6">
        <v>11</v>
      </c>
      <c r="G17" s="6">
        <v>10</v>
      </c>
      <c r="H17" s="13">
        <v>10</v>
      </c>
      <c r="I17" s="12">
        <v>10</v>
      </c>
      <c r="J17" s="6">
        <v>9</v>
      </c>
      <c r="K17" s="6">
        <v>9</v>
      </c>
      <c r="L17" s="6">
        <v>9</v>
      </c>
      <c r="M17" s="13">
        <v>9</v>
      </c>
      <c r="N17" s="8">
        <f t="shared" si="0"/>
        <v>99</v>
      </c>
    </row>
    <row r="18" spans="1:14" ht="15">
      <c r="A18" s="6">
        <f>Výsledovka!B24</f>
        <v>8</v>
      </c>
      <c r="B18" s="6" t="str">
        <f>Výsledovka!C24</f>
        <v>Vnouček Miloš</v>
      </c>
      <c r="C18" s="7" t="str">
        <f>Výsledovka!D24</f>
        <v>Liberec</v>
      </c>
      <c r="D18" s="12">
        <v>10</v>
      </c>
      <c r="E18" s="6">
        <v>10</v>
      </c>
      <c r="F18" s="6">
        <v>10</v>
      </c>
      <c r="G18" s="6">
        <v>9</v>
      </c>
      <c r="H18" s="13">
        <v>8</v>
      </c>
      <c r="I18" s="12">
        <v>8</v>
      </c>
      <c r="J18" s="6">
        <v>8</v>
      </c>
      <c r="K18" s="6">
        <v>8</v>
      </c>
      <c r="L18" s="6">
        <v>8</v>
      </c>
      <c r="M18" s="13">
        <v>7</v>
      </c>
      <c r="N18" s="8">
        <f t="shared" si="0"/>
        <v>86</v>
      </c>
    </row>
    <row r="19" spans="1:14" ht="15">
      <c r="A19" s="6">
        <f>Výsledovka!B25</f>
        <v>9</v>
      </c>
      <c r="B19" s="6" t="str">
        <f>Výsledovka!C25</f>
        <v>Mánek Břetislav</v>
      </c>
      <c r="C19" s="7" t="str">
        <f>Výsledovka!D25</f>
        <v>Hodkovice</v>
      </c>
      <c r="D19" s="12">
        <v>11</v>
      </c>
      <c r="E19" s="6">
        <v>10</v>
      </c>
      <c r="F19" s="6">
        <v>9</v>
      </c>
      <c r="G19" s="6">
        <v>8</v>
      </c>
      <c r="H19" s="13">
        <v>8</v>
      </c>
      <c r="I19" s="12">
        <v>8</v>
      </c>
      <c r="J19" s="6">
        <v>8</v>
      </c>
      <c r="K19" s="6">
        <v>8</v>
      </c>
      <c r="L19" s="6">
        <v>8</v>
      </c>
      <c r="M19" s="13">
        <v>7</v>
      </c>
      <c r="N19" s="8">
        <f t="shared" si="0"/>
        <v>85</v>
      </c>
    </row>
    <row r="20" spans="1:14" ht="15">
      <c r="A20" s="6">
        <f>Výsledovka!B31</f>
        <v>10</v>
      </c>
      <c r="B20" s="6" t="str">
        <f>Výsledovka!C31</f>
        <v>Švitorka Ladislav, Bc.</v>
      </c>
      <c r="C20" s="7" t="str">
        <f>Výsledovka!D31</f>
        <v>Hodkovice</v>
      </c>
      <c r="D20" s="12">
        <v>9</v>
      </c>
      <c r="E20" s="6">
        <v>9</v>
      </c>
      <c r="F20" s="6">
        <v>7</v>
      </c>
      <c r="G20" s="6">
        <v>7</v>
      </c>
      <c r="H20" s="13">
        <v>0</v>
      </c>
      <c r="I20" s="12">
        <v>0</v>
      </c>
      <c r="J20" s="6">
        <v>0</v>
      </c>
      <c r="K20" s="6">
        <v>0</v>
      </c>
      <c r="L20" s="6">
        <v>0</v>
      </c>
      <c r="M20" s="13">
        <v>0</v>
      </c>
      <c r="N20" s="8">
        <f t="shared" si="0"/>
        <v>32</v>
      </c>
    </row>
    <row r="21" spans="1:14" ht="15">
      <c r="A21" s="6">
        <f>Výsledovka!B18</f>
        <v>11</v>
      </c>
      <c r="B21" s="6" t="str">
        <f>Výsledovka!C18</f>
        <v>Drbohlav Roman</v>
      </c>
      <c r="C21" s="7" t="str">
        <f>Výsledovka!D18</f>
        <v>SSK Semily</v>
      </c>
      <c r="D21" s="12">
        <v>11</v>
      </c>
      <c r="E21" s="6">
        <v>10</v>
      </c>
      <c r="F21" s="6">
        <v>9</v>
      </c>
      <c r="G21" s="6">
        <v>9</v>
      </c>
      <c r="H21" s="13">
        <v>9</v>
      </c>
      <c r="I21" s="12">
        <v>9</v>
      </c>
      <c r="J21" s="6">
        <v>8</v>
      </c>
      <c r="K21" s="6">
        <v>8</v>
      </c>
      <c r="L21" s="6">
        <v>8</v>
      </c>
      <c r="M21" s="13">
        <v>8</v>
      </c>
      <c r="N21" s="8">
        <f t="shared" si="0"/>
        <v>89</v>
      </c>
    </row>
    <row r="22" spans="1:14" ht="15">
      <c r="A22" s="6">
        <f>Výsledovka!B16</f>
        <v>12</v>
      </c>
      <c r="B22" s="6" t="str">
        <f>Výsledovka!C16</f>
        <v>Jareš Květoslav</v>
      </c>
      <c r="C22" s="7" t="str">
        <f>Výsledovka!D16</f>
        <v>Hodkovice</v>
      </c>
      <c r="D22" s="12">
        <v>11</v>
      </c>
      <c r="E22" s="6">
        <v>10</v>
      </c>
      <c r="F22" s="6">
        <v>10</v>
      </c>
      <c r="G22" s="6">
        <v>10</v>
      </c>
      <c r="H22" s="13">
        <v>9</v>
      </c>
      <c r="I22" s="12">
        <v>9</v>
      </c>
      <c r="J22" s="6">
        <v>9</v>
      </c>
      <c r="K22" s="6">
        <v>9</v>
      </c>
      <c r="L22" s="6">
        <v>8</v>
      </c>
      <c r="M22" s="13">
        <v>8</v>
      </c>
      <c r="N22" s="8">
        <f t="shared" si="0"/>
        <v>93</v>
      </c>
    </row>
    <row r="23" spans="1:14" ht="15">
      <c r="A23" s="6">
        <f>Výsledovka!B34</f>
        <v>13</v>
      </c>
      <c r="B23" s="6" t="str">
        <f>Výsledovka!C34</f>
        <v>Bošanský Kamil</v>
      </c>
      <c r="C23" s="7" t="str">
        <f>Výsledovka!D34</f>
        <v>Liberec</v>
      </c>
      <c r="D23" s="12"/>
      <c r="E23" s="6"/>
      <c r="F23" s="6"/>
      <c r="G23" s="6"/>
      <c r="H23" s="13"/>
      <c r="I23" s="12"/>
      <c r="J23" s="6"/>
      <c r="K23" s="6"/>
      <c r="L23" s="6"/>
      <c r="M23" s="13"/>
      <c r="N23" s="8">
        <f t="shared" si="0"/>
        <v>0</v>
      </c>
    </row>
    <row r="24" spans="1:14" ht="15">
      <c r="A24" s="6">
        <f>Výsledovka!B19</f>
        <v>14</v>
      </c>
      <c r="B24" s="6" t="str">
        <f>Výsledovka!C19</f>
        <v>Červinka Leoš</v>
      </c>
      <c r="C24" s="7" t="str">
        <f>Výsledovka!D19</f>
        <v>Jenišovice</v>
      </c>
      <c r="D24" s="12">
        <v>10</v>
      </c>
      <c r="E24" s="6">
        <v>10</v>
      </c>
      <c r="F24" s="6">
        <v>10</v>
      </c>
      <c r="G24" s="6">
        <v>9</v>
      </c>
      <c r="H24" s="13">
        <v>9</v>
      </c>
      <c r="I24" s="12">
        <v>8</v>
      </c>
      <c r="J24" s="6">
        <v>8</v>
      </c>
      <c r="K24" s="6">
        <v>7</v>
      </c>
      <c r="L24" s="6">
        <v>7</v>
      </c>
      <c r="M24" s="13">
        <v>7</v>
      </c>
      <c r="N24" s="8">
        <f t="shared" si="0"/>
        <v>85</v>
      </c>
    </row>
    <row r="25" spans="1:14" ht="15">
      <c r="A25" s="6">
        <f>Výsledovka!B30</f>
        <v>15</v>
      </c>
      <c r="B25" s="6" t="str">
        <f>Výsledovka!C30</f>
        <v>Halama jan</v>
      </c>
      <c r="C25" s="7" t="str">
        <f>Výsledovka!D30</f>
        <v>Jenišovice</v>
      </c>
      <c r="D25" s="12">
        <v>10</v>
      </c>
      <c r="E25" s="6">
        <v>8</v>
      </c>
      <c r="F25" s="6">
        <v>7</v>
      </c>
      <c r="G25" s="6">
        <v>7</v>
      </c>
      <c r="H25" s="13">
        <v>7</v>
      </c>
      <c r="I25" s="12">
        <v>7</v>
      </c>
      <c r="J25" s="6">
        <v>7</v>
      </c>
      <c r="K25" s="6">
        <v>7</v>
      </c>
      <c r="L25" s="6">
        <v>0</v>
      </c>
      <c r="M25" s="13">
        <v>0</v>
      </c>
      <c r="N25" s="8">
        <f t="shared" si="0"/>
        <v>60</v>
      </c>
    </row>
    <row r="26" spans="1:14" ht="15">
      <c r="A26" s="6">
        <f>Výsledovka!B29</f>
        <v>16</v>
      </c>
      <c r="B26" s="6" t="str">
        <f>Výsledovka!C29</f>
        <v>Černá Petra</v>
      </c>
      <c r="C26" s="7" t="str">
        <f>Výsledovka!D29</f>
        <v>Jenišovice</v>
      </c>
      <c r="D26" s="12">
        <v>10</v>
      </c>
      <c r="E26" s="6">
        <v>9</v>
      </c>
      <c r="F26" s="6">
        <v>9</v>
      </c>
      <c r="G26" s="6">
        <v>9</v>
      </c>
      <c r="H26" s="13">
        <v>9</v>
      </c>
      <c r="I26" s="12">
        <v>9</v>
      </c>
      <c r="J26" s="6">
        <v>8</v>
      </c>
      <c r="K26" s="6">
        <v>8</v>
      </c>
      <c r="L26" s="6">
        <v>8</v>
      </c>
      <c r="M26" s="13">
        <v>7</v>
      </c>
      <c r="N26" s="8">
        <f t="shared" si="0"/>
        <v>86</v>
      </c>
    </row>
    <row r="27" spans="1:14" ht="15">
      <c r="A27" s="6">
        <f>Výsledovka!B22</f>
        <v>17</v>
      </c>
      <c r="B27" s="6" t="str">
        <f>Výsledovka!C22</f>
        <v>Votroubek Rostislav</v>
      </c>
      <c r="C27" s="7" t="str">
        <f>Výsledovka!D22</f>
        <v>Hodkovice</v>
      </c>
      <c r="D27" s="12">
        <v>10</v>
      </c>
      <c r="E27" s="6">
        <v>10</v>
      </c>
      <c r="F27" s="6">
        <v>9</v>
      </c>
      <c r="G27" s="6">
        <v>9</v>
      </c>
      <c r="H27" s="13">
        <v>9</v>
      </c>
      <c r="I27" s="12">
        <v>9</v>
      </c>
      <c r="J27" s="6">
        <v>9</v>
      </c>
      <c r="K27" s="6">
        <v>9</v>
      </c>
      <c r="L27" s="6">
        <v>9</v>
      </c>
      <c r="M27" s="13">
        <v>8</v>
      </c>
      <c r="N27" s="8">
        <f t="shared" si="0"/>
        <v>91</v>
      </c>
    </row>
    <row r="28" spans="1:14" ht="15">
      <c r="A28" s="6">
        <f>Výsledovka!B28</f>
        <v>18</v>
      </c>
      <c r="B28" s="6" t="str">
        <f>Výsledovka!C28</f>
        <v>Votroubková Jana</v>
      </c>
      <c r="C28" s="7" t="str">
        <f>Výsledovka!D28</f>
        <v>Hodkovice</v>
      </c>
      <c r="D28" s="12">
        <v>8</v>
      </c>
      <c r="E28" s="6">
        <v>8</v>
      </c>
      <c r="F28" s="6">
        <v>8</v>
      </c>
      <c r="G28" s="6">
        <v>8</v>
      </c>
      <c r="H28" s="13">
        <v>8</v>
      </c>
      <c r="I28" s="12">
        <v>8</v>
      </c>
      <c r="J28" s="6">
        <v>8</v>
      </c>
      <c r="K28" s="6">
        <v>7</v>
      </c>
      <c r="L28" s="6">
        <v>7</v>
      </c>
      <c r="M28" s="13">
        <v>7</v>
      </c>
      <c r="N28" s="8">
        <f t="shared" si="0"/>
        <v>77</v>
      </c>
    </row>
    <row r="29" spans="1:14" ht="15">
      <c r="A29" s="6">
        <f>Výsledovka!B17</f>
        <v>19</v>
      </c>
      <c r="B29" s="6" t="str">
        <f>Výsledovka!C17</f>
        <v>Krátký Karel, Ing.</v>
      </c>
      <c r="C29" s="7" t="str">
        <f>Výsledovka!D17</f>
        <v>Liberec</v>
      </c>
      <c r="D29" s="12">
        <v>10</v>
      </c>
      <c r="E29" s="6">
        <v>10</v>
      </c>
      <c r="F29" s="6">
        <v>10</v>
      </c>
      <c r="G29" s="6">
        <v>9</v>
      </c>
      <c r="H29" s="13">
        <v>9</v>
      </c>
      <c r="I29" s="12">
        <v>9</v>
      </c>
      <c r="J29" s="6">
        <v>9</v>
      </c>
      <c r="K29" s="6">
        <v>8</v>
      </c>
      <c r="L29" s="6">
        <v>8</v>
      </c>
      <c r="M29" s="13">
        <v>8</v>
      </c>
      <c r="N29" s="8">
        <f t="shared" si="0"/>
        <v>90</v>
      </c>
    </row>
    <row r="30" spans="1:14" ht="15">
      <c r="A30" s="6">
        <f>Výsledovka!B13</f>
        <v>20</v>
      </c>
      <c r="B30" s="6" t="str">
        <f>Výsledovka!C13</f>
        <v>Hanzlík Miroslav, Ing.</v>
      </c>
      <c r="C30" s="7" t="str">
        <f>Výsledovka!D13</f>
        <v>Liberec</v>
      </c>
      <c r="D30" s="12">
        <v>11</v>
      </c>
      <c r="E30" s="6">
        <v>11</v>
      </c>
      <c r="F30" s="6">
        <v>10</v>
      </c>
      <c r="G30" s="6">
        <v>9</v>
      </c>
      <c r="H30" s="13">
        <v>9</v>
      </c>
      <c r="I30" s="12">
        <v>9</v>
      </c>
      <c r="J30" s="6">
        <v>9</v>
      </c>
      <c r="K30" s="6">
        <v>9</v>
      </c>
      <c r="L30" s="6">
        <v>9</v>
      </c>
      <c r="M30" s="13">
        <v>8</v>
      </c>
      <c r="N30" s="8">
        <f t="shared" si="0"/>
        <v>94</v>
      </c>
    </row>
    <row r="31" spans="1:14" ht="15">
      <c r="A31" s="6">
        <f>Výsledovka!B20</f>
        <v>21</v>
      </c>
      <c r="B31" s="6" t="str">
        <f>Výsledovka!C20</f>
        <v>Hanzlík Miroslav ml.</v>
      </c>
      <c r="C31" s="7" t="str">
        <f>Výsledovka!D20</f>
        <v>Liberec</v>
      </c>
      <c r="D31" s="12">
        <v>11</v>
      </c>
      <c r="E31" s="6">
        <v>11</v>
      </c>
      <c r="F31" s="6">
        <v>11</v>
      </c>
      <c r="G31" s="6">
        <v>11</v>
      </c>
      <c r="H31" s="13">
        <v>11</v>
      </c>
      <c r="I31" s="12">
        <v>10</v>
      </c>
      <c r="J31" s="6">
        <v>10</v>
      </c>
      <c r="K31" s="6">
        <v>9</v>
      </c>
      <c r="L31" s="6">
        <v>9</v>
      </c>
      <c r="M31" s="13">
        <v>9</v>
      </c>
      <c r="N31" s="8">
        <f t="shared" si="0"/>
        <v>102</v>
      </c>
    </row>
    <row r="32" spans="1:14" ht="15">
      <c r="A32" s="6">
        <f>Výsledovka!B21</f>
        <v>22</v>
      </c>
      <c r="B32" s="6" t="str">
        <f>Výsledovka!C21</f>
        <v>Resl Jan</v>
      </c>
      <c r="C32" s="7" t="str">
        <f>Výsledovka!D21</f>
        <v>Hodkovice</v>
      </c>
      <c r="D32" s="12">
        <v>11</v>
      </c>
      <c r="E32" s="6">
        <v>9</v>
      </c>
      <c r="F32" s="6">
        <v>9</v>
      </c>
      <c r="G32" s="6">
        <v>9</v>
      </c>
      <c r="H32" s="13">
        <v>8</v>
      </c>
      <c r="I32" s="12">
        <v>8</v>
      </c>
      <c r="J32" s="6">
        <v>8</v>
      </c>
      <c r="K32" s="6">
        <v>8</v>
      </c>
      <c r="L32" s="6">
        <v>7</v>
      </c>
      <c r="M32" s="13">
        <v>7</v>
      </c>
      <c r="N32" s="8">
        <f t="shared" si="0"/>
        <v>84</v>
      </c>
    </row>
    <row r="33" spans="1:14" ht="15">
      <c r="A33" s="6">
        <f>Výsledovka!B32</f>
        <v>23</v>
      </c>
      <c r="B33" s="6" t="str">
        <f>Výsledovka!C32</f>
        <v>Lank Lukáš</v>
      </c>
      <c r="C33" s="7" t="str">
        <f>Výsledovka!D32</f>
        <v>Hodkovice</v>
      </c>
      <c r="D33" s="12">
        <v>9</v>
      </c>
      <c r="E33" s="6">
        <v>7</v>
      </c>
      <c r="F33" s="6">
        <v>7</v>
      </c>
      <c r="G33" s="6">
        <v>7</v>
      </c>
      <c r="H33" s="13">
        <v>7</v>
      </c>
      <c r="I33" s="12">
        <v>7</v>
      </c>
      <c r="J33" s="6">
        <v>7</v>
      </c>
      <c r="K33" s="6">
        <v>0</v>
      </c>
      <c r="L33" s="6">
        <v>0</v>
      </c>
      <c r="M33" s="13">
        <v>0</v>
      </c>
      <c r="N33" s="8">
        <f t="shared" si="0"/>
        <v>51</v>
      </c>
    </row>
    <row r="34" spans="1:14" ht="15">
      <c r="A34" s="23">
        <f>Výsledovka!B11</f>
        <v>24</v>
      </c>
      <c r="B34" s="23" t="str">
        <f>Výsledovka!C11</f>
        <v>Plůcha Pavel</v>
      </c>
      <c r="C34" s="28" t="str">
        <f>Výsledovka!D11</f>
        <v>Tanvald</v>
      </c>
      <c r="D34" s="29">
        <v>11</v>
      </c>
      <c r="E34" s="23">
        <v>11</v>
      </c>
      <c r="F34" s="23">
        <v>11</v>
      </c>
      <c r="G34" s="23">
        <v>11</v>
      </c>
      <c r="H34" s="30">
        <v>10</v>
      </c>
      <c r="I34" s="29">
        <v>10</v>
      </c>
      <c r="J34" s="23">
        <v>10</v>
      </c>
      <c r="K34" s="23">
        <v>10</v>
      </c>
      <c r="L34" s="23">
        <v>10</v>
      </c>
      <c r="M34" s="30">
        <v>10</v>
      </c>
      <c r="N34" s="31">
        <f t="shared" si="0"/>
        <v>104</v>
      </c>
    </row>
    <row r="35" spans="1:14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</sheetData>
  <sheetProtection/>
  <mergeCells count="1">
    <mergeCell ref="D10:M1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A19">
      <selection activeCell="Q15" sqref="Q15"/>
    </sheetView>
  </sheetViews>
  <sheetFormatPr defaultColWidth="9.140625" defaultRowHeight="15"/>
  <cols>
    <col min="2" max="2" width="21.57421875" style="0" customWidth="1"/>
    <col min="3" max="3" width="14.00390625" style="0" customWidth="1"/>
    <col min="4" max="13" width="4.7109375" style="0" customWidth="1"/>
  </cols>
  <sheetData>
    <row r="3" ht="15">
      <c r="A3" s="5" t="s">
        <v>19</v>
      </c>
    </row>
    <row r="10" spans="1:14" ht="15.75" thickBot="1">
      <c r="A10" s="1" t="s">
        <v>13</v>
      </c>
      <c r="B10" s="1" t="s">
        <v>14</v>
      </c>
      <c r="C10" s="1" t="s">
        <v>15</v>
      </c>
      <c r="D10" s="32" t="s">
        <v>21</v>
      </c>
      <c r="E10" s="32"/>
      <c r="F10" s="32"/>
      <c r="G10" s="32"/>
      <c r="H10" s="32"/>
      <c r="I10" s="32"/>
      <c r="J10" s="32"/>
      <c r="K10" s="32"/>
      <c r="L10" s="32"/>
      <c r="M10" s="32"/>
      <c r="N10" s="15" t="s">
        <v>17</v>
      </c>
    </row>
    <row r="11" spans="1:15" ht="15">
      <c r="A11" s="6">
        <f>Výsledovka!B14</f>
        <v>1</v>
      </c>
      <c r="B11" s="6" t="str">
        <f>Výsledovka!C14</f>
        <v>Setnička Tomáš, st.</v>
      </c>
      <c r="C11" s="7" t="str">
        <f>Výsledovka!D14</f>
        <v>Hodkovice</v>
      </c>
      <c r="D11" s="9">
        <v>10</v>
      </c>
      <c r="E11" s="10">
        <v>10</v>
      </c>
      <c r="F11" s="10">
        <v>10</v>
      </c>
      <c r="G11" s="10">
        <v>10</v>
      </c>
      <c r="H11" s="11">
        <v>9</v>
      </c>
      <c r="I11" s="9">
        <v>9</v>
      </c>
      <c r="J11" s="10">
        <v>9</v>
      </c>
      <c r="K11" s="10">
        <v>8</v>
      </c>
      <c r="L11" s="10">
        <v>8</v>
      </c>
      <c r="M11" s="11">
        <v>8</v>
      </c>
      <c r="N11" s="8">
        <v>85</v>
      </c>
      <c r="O11" s="16" t="s">
        <v>69</v>
      </c>
    </row>
    <row r="12" spans="1:14" ht="15">
      <c r="A12" s="6">
        <f>Výsledovka!B26</f>
        <v>2</v>
      </c>
      <c r="B12" s="6" t="str">
        <f>Výsledovka!C26</f>
        <v>Rejman Aleš</v>
      </c>
      <c r="C12" s="7" t="str">
        <f>Výsledovka!D26</f>
        <v>Hodkovice</v>
      </c>
      <c r="D12" s="12">
        <v>11</v>
      </c>
      <c r="E12" s="6">
        <v>9</v>
      </c>
      <c r="F12" s="6">
        <v>9</v>
      </c>
      <c r="G12" s="6">
        <v>9</v>
      </c>
      <c r="H12" s="13">
        <v>9</v>
      </c>
      <c r="I12" s="12">
        <v>9</v>
      </c>
      <c r="J12" s="6">
        <v>9</v>
      </c>
      <c r="K12" s="6">
        <v>8</v>
      </c>
      <c r="L12" s="6">
        <v>8</v>
      </c>
      <c r="M12" s="13">
        <v>8</v>
      </c>
      <c r="N12" s="8">
        <f aca="true" t="shared" si="0" ref="N12:N34">SUM(D12:M12)</f>
        <v>89</v>
      </c>
    </row>
    <row r="13" spans="1:14" ht="15">
      <c r="A13" s="6">
        <f>Výsledovka!B33</f>
        <v>3</v>
      </c>
      <c r="B13" s="6" t="str">
        <f>Výsledovka!C33</f>
        <v>Setnička Tomáš ml.</v>
      </c>
      <c r="C13" s="7" t="str">
        <f>Výsledovka!D33</f>
        <v>indiv.-instr.</v>
      </c>
      <c r="D13" s="12">
        <v>9</v>
      </c>
      <c r="E13" s="6">
        <v>8</v>
      </c>
      <c r="F13" s="6">
        <v>8</v>
      </c>
      <c r="G13" s="6">
        <v>7</v>
      </c>
      <c r="H13" s="13">
        <v>7</v>
      </c>
      <c r="I13" s="12">
        <v>7</v>
      </c>
      <c r="J13" s="6">
        <v>7</v>
      </c>
      <c r="K13" s="6">
        <v>0</v>
      </c>
      <c r="L13" s="6">
        <v>0</v>
      </c>
      <c r="M13" s="13">
        <v>0</v>
      </c>
      <c r="N13" s="8">
        <f t="shared" si="0"/>
        <v>53</v>
      </c>
    </row>
    <row r="14" spans="1:14" ht="15">
      <c r="A14" s="6">
        <f>Výsledovka!B27</f>
        <v>4</v>
      </c>
      <c r="B14" s="6" t="str">
        <f>Výsledovka!C27</f>
        <v>Brázda Miroslav Ing</v>
      </c>
      <c r="C14" s="7" t="str">
        <f>Výsledovka!D27</f>
        <v>Liberec</v>
      </c>
      <c r="D14" s="12">
        <v>11</v>
      </c>
      <c r="E14" s="6">
        <v>11</v>
      </c>
      <c r="F14" s="6">
        <v>10</v>
      </c>
      <c r="G14" s="6">
        <v>10</v>
      </c>
      <c r="H14" s="13">
        <v>9</v>
      </c>
      <c r="I14" s="12">
        <v>9</v>
      </c>
      <c r="J14" s="6">
        <v>9</v>
      </c>
      <c r="K14" s="6">
        <v>9</v>
      </c>
      <c r="L14" s="6">
        <v>9</v>
      </c>
      <c r="M14" s="13">
        <v>8</v>
      </c>
      <c r="N14" s="8">
        <f t="shared" si="0"/>
        <v>95</v>
      </c>
    </row>
    <row r="15" spans="1:14" ht="15">
      <c r="A15" s="6">
        <f>Výsledovka!B23</f>
        <v>5</v>
      </c>
      <c r="B15" s="6" t="str">
        <f>Výsledovka!C23</f>
        <v>Kučera Karel</v>
      </c>
      <c r="C15" s="7" t="str">
        <f>Výsledovka!D23</f>
        <v>Hodkovice</v>
      </c>
      <c r="D15" s="12">
        <v>11</v>
      </c>
      <c r="E15" s="6">
        <v>10</v>
      </c>
      <c r="F15" s="6">
        <v>10</v>
      </c>
      <c r="G15" s="6">
        <v>10</v>
      </c>
      <c r="H15" s="13">
        <v>9</v>
      </c>
      <c r="I15" s="12">
        <v>9</v>
      </c>
      <c r="J15" s="6">
        <v>9</v>
      </c>
      <c r="K15" s="6">
        <v>9</v>
      </c>
      <c r="L15" s="6">
        <v>9</v>
      </c>
      <c r="M15" s="13">
        <v>9</v>
      </c>
      <c r="N15" s="8">
        <f t="shared" si="0"/>
        <v>95</v>
      </c>
    </row>
    <row r="16" spans="1:14" ht="15">
      <c r="A16" s="6">
        <f>Výsledovka!B15</f>
        <v>6</v>
      </c>
      <c r="B16" s="6" t="str">
        <f>Výsledovka!C15</f>
        <v>Peklák Dalibor</v>
      </c>
      <c r="C16" s="7" t="str">
        <f>Výsledovka!D15</f>
        <v>Hodkovice</v>
      </c>
      <c r="D16" s="12">
        <v>11</v>
      </c>
      <c r="E16" s="6">
        <v>11</v>
      </c>
      <c r="F16" s="6">
        <v>11</v>
      </c>
      <c r="G16" s="6">
        <v>10</v>
      </c>
      <c r="H16" s="13">
        <v>10</v>
      </c>
      <c r="I16" s="12">
        <v>10</v>
      </c>
      <c r="J16" s="6">
        <v>10</v>
      </c>
      <c r="K16" s="6">
        <v>9</v>
      </c>
      <c r="L16" s="6">
        <v>9</v>
      </c>
      <c r="M16" s="13">
        <v>9</v>
      </c>
      <c r="N16" s="8">
        <f t="shared" si="0"/>
        <v>100</v>
      </c>
    </row>
    <row r="17" spans="1:14" ht="15">
      <c r="A17" s="6">
        <f>Výsledovka!B12</f>
        <v>7</v>
      </c>
      <c r="B17" s="6" t="str">
        <f>Výsledovka!C12</f>
        <v>Pekláková Jaroslava</v>
      </c>
      <c r="C17" s="7" t="str">
        <f>Výsledovka!D12</f>
        <v>Hodkovice</v>
      </c>
      <c r="D17" s="12">
        <v>11</v>
      </c>
      <c r="E17" s="6">
        <v>11</v>
      </c>
      <c r="F17" s="6">
        <v>11</v>
      </c>
      <c r="G17" s="6">
        <v>10</v>
      </c>
      <c r="H17" s="13">
        <v>10</v>
      </c>
      <c r="I17" s="12">
        <v>9</v>
      </c>
      <c r="J17" s="6">
        <v>9</v>
      </c>
      <c r="K17" s="6">
        <v>9</v>
      </c>
      <c r="L17" s="6">
        <v>8</v>
      </c>
      <c r="M17" s="13">
        <v>8</v>
      </c>
      <c r="N17" s="8">
        <f t="shared" si="0"/>
        <v>96</v>
      </c>
    </row>
    <row r="18" spans="1:14" ht="15">
      <c r="A18" s="6">
        <f>Výsledovka!B24</f>
        <v>8</v>
      </c>
      <c r="B18" s="6" t="str">
        <f>Výsledovka!C24</f>
        <v>Vnouček Miloš</v>
      </c>
      <c r="C18" s="7" t="str">
        <f>Výsledovka!D24</f>
        <v>Liberec</v>
      </c>
      <c r="D18" s="12">
        <v>11</v>
      </c>
      <c r="E18" s="6">
        <v>11</v>
      </c>
      <c r="F18" s="6">
        <v>10</v>
      </c>
      <c r="G18" s="6">
        <v>10</v>
      </c>
      <c r="H18" s="13">
        <v>10</v>
      </c>
      <c r="I18" s="12">
        <v>10</v>
      </c>
      <c r="J18" s="6">
        <v>9</v>
      </c>
      <c r="K18" s="6">
        <v>9</v>
      </c>
      <c r="L18" s="6">
        <v>9</v>
      </c>
      <c r="M18" s="13">
        <v>9</v>
      </c>
      <c r="N18" s="8">
        <f t="shared" si="0"/>
        <v>98</v>
      </c>
    </row>
    <row r="19" spans="1:14" ht="15">
      <c r="A19" s="6">
        <f>Výsledovka!B25</f>
        <v>9</v>
      </c>
      <c r="B19" s="6" t="str">
        <f>Výsledovka!C25</f>
        <v>Mánek Břetislav</v>
      </c>
      <c r="C19" s="7" t="str">
        <f>Výsledovka!D25</f>
        <v>Hodkovice</v>
      </c>
      <c r="D19" s="12">
        <v>11</v>
      </c>
      <c r="E19" s="6">
        <v>10</v>
      </c>
      <c r="F19" s="6">
        <v>9</v>
      </c>
      <c r="G19" s="6">
        <v>9</v>
      </c>
      <c r="H19" s="13">
        <v>9</v>
      </c>
      <c r="I19" s="12">
        <v>9</v>
      </c>
      <c r="J19" s="6">
        <v>8</v>
      </c>
      <c r="K19" s="6">
        <v>8</v>
      </c>
      <c r="L19" s="6">
        <v>7</v>
      </c>
      <c r="M19" s="13">
        <v>7</v>
      </c>
      <c r="N19" s="8">
        <f t="shared" si="0"/>
        <v>87</v>
      </c>
    </row>
    <row r="20" spans="1:14" ht="15">
      <c r="A20" s="6">
        <f>Výsledovka!B31</f>
        <v>10</v>
      </c>
      <c r="B20" s="6" t="str">
        <f>Výsledovka!C31</f>
        <v>Švitorka Ladislav, Bc.</v>
      </c>
      <c r="C20" s="7" t="str">
        <f>Výsledovka!D31</f>
        <v>Hodkovice</v>
      </c>
      <c r="D20" s="12">
        <v>9</v>
      </c>
      <c r="E20" s="6">
        <v>9</v>
      </c>
      <c r="F20" s="6">
        <v>9</v>
      </c>
      <c r="G20" s="6">
        <v>9</v>
      </c>
      <c r="H20" s="13">
        <v>8</v>
      </c>
      <c r="I20" s="12">
        <v>8</v>
      </c>
      <c r="J20" s="6">
        <v>8</v>
      </c>
      <c r="K20" s="6">
        <v>8</v>
      </c>
      <c r="L20" s="6">
        <v>8</v>
      </c>
      <c r="M20" s="13">
        <v>7</v>
      </c>
      <c r="N20" s="8">
        <f t="shared" si="0"/>
        <v>83</v>
      </c>
    </row>
    <row r="21" spans="1:14" ht="15">
      <c r="A21" s="6">
        <f>Výsledovka!B18</f>
        <v>11</v>
      </c>
      <c r="B21" s="6" t="str">
        <f>Výsledovka!C18</f>
        <v>Drbohlav Roman</v>
      </c>
      <c r="C21" s="7" t="str">
        <f>Výsledovka!D18</f>
        <v>SSK Semily</v>
      </c>
      <c r="D21" s="12">
        <v>11</v>
      </c>
      <c r="E21" s="6">
        <v>10</v>
      </c>
      <c r="F21" s="6">
        <v>10</v>
      </c>
      <c r="G21" s="6">
        <v>9</v>
      </c>
      <c r="H21" s="13">
        <v>9</v>
      </c>
      <c r="I21" s="12">
        <v>9</v>
      </c>
      <c r="J21" s="6">
        <v>9</v>
      </c>
      <c r="K21" s="6">
        <v>9</v>
      </c>
      <c r="L21" s="6">
        <v>9</v>
      </c>
      <c r="M21" s="13">
        <v>8</v>
      </c>
      <c r="N21" s="8">
        <f t="shared" si="0"/>
        <v>93</v>
      </c>
    </row>
    <row r="22" spans="1:14" ht="15">
      <c r="A22" s="6">
        <f>Výsledovka!B16</f>
        <v>12</v>
      </c>
      <c r="B22" s="6" t="str">
        <f>Výsledovka!C16</f>
        <v>Jareš Květoslav</v>
      </c>
      <c r="C22" s="7" t="str">
        <f>Výsledovka!D16</f>
        <v>Hodkovice</v>
      </c>
      <c r="D22" s="12">
        <v>9</v>
      </c>
      <c r="E22" s="6">
        <v>9</v>
      </c>
      <c r="F22" s="6">
        <v>9</v>
      </c>
      <c r="G22" s="6">
        <v>9</v>
      </c>
      <c r="H22" s="13">
        <v>9</v>
      </c>
      <c r="I22" s="12">
        <v>9</v>
      </c>
      <c r="J22" s="6">
        <v>8</v>
      </c>
      <c r="K22" s="6">
        <v>8</v>
      </c>
      <c r="L22" s="6">
        <v>8</v>
      </c>
      <c r="M22" s="13">
        <v>8</v>
      </c>
      <c r="N22" s="8">
        <f t="shared" si="0"/>
        <v>86</v>
      </c>
    </row>
    <row r="23" spans="1:14" ht="15">
      <c r="A23" s="6">
        <f>Výsledovka!B34</f>
        <v>13</v>
      </c>
      <c r="B23" s="6" t="str">
        <f>Výsledovka!C34</f>
        <v>Bošanský Kamil</v>
      </c>
      <c r="C23" s="7" t="str">
        <f>Výsledovka!D34</f>
        <v>Liberec</v>
      </c>
      <c r="D23" s="12"/>
      <c r="E23" s="6"/>
      <c r="F23" s="6"/>
      <c r="G23" s="6"/>
      <c r="H23" s="13"/>
      <c r="I23" s="12"/>
      <c r="J23" s="6"/>
      <c r="K23" s="6"/>
      <c r="L23" s="6"/>
      <c r="M23" s="13"/>
      <c r="N23" s="8">
        <f t="shared" si="0"/>
        <v>0</v>
      </c>
    </row>
    <row r="24" spans="1:14" ht="15">
      <c r="A24" s="6">
        <f>Výsledovka!B19</f>
        <v>14</v>
      </c>
      <c r="B24" s="6" t="str">
        <f>Výsledovka!C19</f>
        <v>Červinka Leoš</v>
      </c>
      <c r="C24" s="7" t="str">
        <f>Výsledovka!D19</f>
        <v>Jenišovice</v>
      </c>
      <c r="D24" s="12">
        <v>11</v>
      </c>
      <c r="E24" s="6">
        <v>10</v>
      </c>
      <c r="F24" s="6">
        <v>10</v>
      </c>
      <c r="G24" s="6">
        <v>10</v>
      </c>
      <c r="H24" s="13">
        <v>9</v>
      </c>
      <c r="I24" s="12">
        <v>9</v>
      </c>
      <c r="J24" s="6">
        <v>9</v>
      </c>
      <c r="K24" s="6">
        <v>9</v>
      </c>
      <c r="L24" s="6">
        <v>9</v>
      </c>
      <c r="M24" s="13">
        <v>9</v>
      </c>
      <c r="N24" s="8">
        <f t="shared" si="0"/>
        <v>95</v>
      </c>
    </row>
    <row r="25" spans="1:14" ht="15">
      <c r="A25" s="6">
        <f>Výsledovka!B30</f>
        <v>15</v>
      </c>
      <c r="B25" s="6" t="str">
        <f>Výsledovka!C30</f>
        <v>Halama jan</v>
      </c>
      <c r="C25" s="7" t="str">
        <f>Výsledovka!D30</f>
        <v>Jenišovice</v>
      </c>
      <c r="D25" s="12">
        <v>9</v>
      </c>
      <c r="E25" s="6">
        <v>9</v>
      </c>
      <c r="F25" s="6">
        <v>8</v>
      </c>
      <c r="G25" s="6">
        <v>8</v>
      </c>
      <c r="H25" s="13">
        <v>8</v>
      </c>
      <c r="I25" s="12">
        <v>7</v>
      </c>
      <c r="J25" s="6">
        <v>7</v>
      </c>
      <c r="K25" s="6">
        <v>7</v>
      </c>
      <c r="L25" s="6">
        <v>7</v>
      </c>
      <c r="M25" s="13">
        <v>7</v>
      </c>
      <c r="N25" s="8">
        <f t="shared" si="0"/>
        <v>77</v>
      </c>
    </row>
    <row r="26" spans="1:14" ht="15">
      <c r="A26" s="6">
        <f>Výsledovka!B29</f>
        <v>16</v>
      </c>
      <c r="B26" s="6" t="str">
        <f>Výsledovka!C29</f>
        <v>Černá Petra</v>
      </c>
      <c r="C26" s="7" t="str">
        <f>Výsledovka!D29</f>
        <v>Jenišovice</v>
      </c>
      <c r="D26" s="12">
        <v>10</v>
      </c>
      <c r="E26" s="6">
        <v>8</v>
      </c>
      <c r="F26" s="6">
        <v>8</v>
      </c>
      <c r="G26" s="6">
        <v>7</v>
      </c>
      <c r="H26" s="13">
        <v>7</v>
      </c>
      <c r="I26" s="12">
        <v>7</v>
      </c>
      <c r="J26" s="6">
        <v>7</v>
      </c>
      <c r="K26" s="6">
        <v>0</v>
      </c>
      <c r="L26" s="6">
        <v>0</v>
      </c>
      <c r="M26" s="13">
        <v>0</v>
      </c>
      <c r="N26" s="8">
        <f t="shared" si="0"/>
        <v>54</v>
      </c>
    </row>
    <row r="27" spans="1:14" ht="15">
      <c r="A27" s="6">
        <f>Výsledovka!B22</f>
        <v>17</v>
      </c>
      <c r="B27" s="6" t="str">
        <f>Výsledovka!C22</f>
        <v>Votroubek Rostislav</v>
      </c>
      <c r="C27" s="7" t="str">
        <f>Výsledovka!D22</f>
        <v>Hodkovice</v>
      </c>
      <c r="D27" s="12">
        <v>10</v>
      </c>
      <c r="E27" s="6">
        <v>10</v>
      </c>
      <c r="F27" s="6">
        <v>10</v>
      </c>
      <c r="G27" s="6">
        <v>9</v>
      </c>
      <c r="H27" s="13">
        <v>9</v>
      </c>
      <c r="I27" s="12">
        <v>9</v>
      </c>
      <c r="J27" s="6">
        <v>9</v>
      </c>
      <c r="K27" s="6">
        <v>8</v>
      </c>
      <c r="L27" s="6">
        <v>8</v>
      </c>
      <c r="M27" s="13">
        <v>8</v>
      </c>
      <c r="N27" s="8">
        <f t="shared" si="0"/>
        <v>90</v>
      </c>
    </row>
    <row r="28" spans="1:14" ht="15">
      <c r="A28" s="6">
        <f>Výsledovka!B28</f>
        <v>18</v>
      </c>
      <c r="B28" s="6" t="str">
        <f>Výsledovka!C28</f>
        <v>Votroubková Jana</v>
      </c>
      <c r="C28" s="7" t="str">
        <f>Výsledovka!D28</f>
        <v>Hodkovice</v>
      </c>
      <c r="D28" s="12">
        <v>11</v>
      </c>
      <c r="E28" s="6">
        <v>10</v>
      </c>
      <c r="F28" s="6">
        <v>10</v>
      </c>
      <c r="G28" s="6">
        <v>9</v>
      </c>
      <c r="H28" s="13">
        <v>9</v>
      </c>
      <c r="I28" s="12">
        <v>9</v>
      </c>
      <c r="J28" s="6">
        <v>8</v>
      </c>
      <c r="K28" s="6">
        <v>8</v>
      </c>
      <c r="L28" s="6">
        <v>8</v>
      </c>
      <c r="M28" s="13">
        <v>7</v>
      </c>
      <c r="N28" s="8">
        <f t="shared" si="0"/>
        <v>89</v>
      </c>
    </row>
    <row r="29" spans="1:14" ht="15">
      <c r="A29" s="6">
        <f>Výsledovka!B17</f>
        <v>19</v>
      </c>
      <c r="B29" s="6" t="str">
        <f>Výsledovka!C17</f>
        <v>Krátký Karel, Ing.</v>
      </c>
      <c r="C29" s="7" t="str">
        <f>Výsledovka!D17</f>
        <v>Liberec</v>
      </c>
      <c r="D29" s="12">
        <v>11</v>
      </c>
      <c r="E29" s="6">
        <v>10</v>
      </c>
      <c r="F29" s="6">
        <v>10</v>
      </c>
      <c r="G29" s="6">
        <v>9</v>
      </c>
      <c r="H29" s="13">
        <v>9</v>
      </c>
      <c r="I29" s="12">
        <v>9</v>
      </c>
      <c r="J29" s="6">
        <v>9</v>
      </c>
      <c r="K29" s="6">
        <v>9</v>
      </c>
      <c r="L29" s="6">
        <v>9</v>
      </c>
      <c r="M29" s="13">
        <v>8</v>
      </c>
      <c r="N29" s="8">
        <f t="shared" si="0"/>
        <v>93</v>
      </c>
    </row>
    <row r="30" spans="1:14" ht="15">
      <c r="A30" s="6">
        <f>Výsledovka!B13</f>
        <v>20</v>
      </c>
      <c r="B30" s="6" t="str">
        <f>Výsledovka!C13</f>
        <v>Hanzlík Miroslav, Ing.</v>
      </c>
      <c r="C30" s="7" t="str">
        <f>Výsledovka!D13</f>
        <v>Liberec</v>
      </c>
      <c r="D30" s="12">
        <v>11</v>
      </c>
      <c r="E30" s="6">
        <v>10</v>
      </c>
      <c r="F30" s="6">
        <v>10</v>
      </c>
      <c r="G30" s="6">
        <v>10</v>
      </c>
      <c r="H30" s="13">
        <v>9</v>
      </c>
      <c r="I30" s="12">
        <v>9</v>
      </c>
      <c r="J30" s="6">
        <v>9</v>
      </c>
      <c r="K30" s="6">
        <v>9</v>
      </c>
      <c r="L30" s="6">
        <v>9</v>
      </c>
      <c r="M30" s="13">
        <v>9</v>
      </c>
      <c r="N30" s="8">
        <f t="shared" si="0"/>
        <v>95</v>
      </c>
    </row>
    <row r="31" spans="1:14" ht="15">
      <c r="A31" s="6">
        <f>Výsledovka!B20</f>
        <v>21</v>
      </c>
      <c r="B31" s="6" t="str">
        <f>Výsledovka!C20</f>
        <v>Hanzlík Miroslav ml.</v>
      </c>
      <c r="C31" s="7" t="str">
        <f>Výsledovka!D20</f>
        <v>Liberec</v>
      </c>
      <c r="D31" s="12">
        <v>9</v>
      </c>
      <c r="E31" s="6">
        <v>9</v>
      </c>
      <c r="F31" s="6">
        <v>9</v>
      </c>
      <c r="G31" s="6">
        <v>8</v>
      </c>
      <c r="H31" s="13">
        <v>8</v>
      </c>
      <c r="I31" s="12">
        <v>8</v>
      </c>
      <c r="J31" s="6">
        <v>7</v>
      </c>
      <c r="K31" s="6">
        <v>7</v>
      </c>
      <c r="L31" s="6">
        <v>7</v>
      </c>
      <c r="M31" s="13">
        <v>7</v>
      </c>
      <c r="N31" s="8">
        <f t="shared" si="0"/>
        <v>79</v>
      </c>
    </row>
    <row r="32" spans="1:14" ht="15">
      <c r="A32" s="6">
        <f>Výsledovka!B21</f>
        <v>22</v>
      </c>
      <c r="B32" s="6" t="str">
        <f>Výsledovka!C21</f>
        <v>Resl Jan</v>
      </c>
      <c r="C32" s="7" t="str">
        <f>Výsledovka!D21</f>
        <v>Hodkovice</v>
      </c>
      <c r="D32" s="12">
        <v>11</v>
      </c>
      <c r="E32" s="6">
        <v>11</v>
      </c>
      <c r="F32" s="6">
        <v>10</v>
      </c>
      <c r="G32" s="6">
        <v>9</v>
      </c>
      <c r="H32" s="13">
        <v>9</v>
      </c>
      <c r="I32" s="12">
        <v>9</v>
      </c>
      <c r="J32" s="6">
        <v>9</v>
      </c>
      <c r="K32" s="6">
        <v>8</v>
      </c>
      <c r="L32" s="6">
        <v>8</v>
      </c>
      <c r="M32" s="13">
        <v>7</v>
      </c>
      <c r="N32" s="8">
        <f t="shared" si="0"/>
        <v>91</v>
      </c>
    </row>
    <row r="33" spans="1:14" ht="15">
      <c r="A33" s="6">
        <f>Výsledovka!B32</f>
        <v>23</v>
      </c>
      <c r="B33" s="6" t="str">
        <f>Výsledovka!C32</f>
        <v>Lank Lukáš</v>
      </c>
      <c r="C33" s="7" t="str">
        <f>Výsledovka!D32</f>
        <v>Hodkovice</v>
      </c>
      <c r="D33" s="12">
        <v>7</v>
      </c>
      <c r="E33" s="6">
        <v>7</v>
      </c>
      <c r="F33" s="6">
        <v>7</v>
      </c>
      <c r="G33" s="6">
        <v>7</v>
      </c>
      <c r="H33" s="13">
        <v>7</v>
      </c>
      <c r="I33" s="12">
        <v>7</v>
      </c>
      <c r="J33" s="6">
        <v>7</v>
      </c>
      <c r="K33" s="6">
        <v>0</v>
      </c>
      <c r="L33" s="6">
        <v>0</v>
      </c>
      <c r="M33" s="13">
        <v>0</v>
      </c>
      <c r="N33" s="8">
        <f t="shared" si="0"/>
        <v>49</v>
      </c>
    </row>
    <row r="34" spans="1:14" ht="15">
      <c r="A34" s="23">
        <f>Výsledovka!B11</f>
        <v>24</v>
      </c>
      <c r="B34" s="23" t="str">
        <f>Výsledovka!C11</f>
        <v>Plůcha Pavel</v>
      </c>
      <c r="C34" s="28" t="str">
        <f>Výsledovka!D11</f>
        <v>Tanvald</v>
      </c>
      <c r="D34" s="29">
        <v>11</v>
      </c>
      <c r="E34" s="23">
        <v>11</v>
      </c>
      <c r="F34" s="23">
        <v>10</v>
      </c>
      <c r="G34" s="23">
        <v>10</v>
      </c>
      <c r="H34" s="30">
        <v>10</v>
      </c>
      <c r="I34" s="29">
        <v>10</v>
      </c>
      <c r="J34" s="23">
        <v>9</v>
      </c>
      <c r="K34" s="23">
        <v>9</v>
      </c>
      <c r="L34" s="23">
        <v>9</v>
      </c>
      <c r="M34" s="30">
        <v>9</v>
      </c>
      <c r="N34" s="31">
        <f t="shared" si="0"/>
        <v>98</v>
      </c>
    </row>
    <row r="35" spans="1:14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</sheetData>
  <sheetProtection/>
  <mergeCells count="1">
    <mergeCell ref="D10:M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Jarča</cp:lastModifiedBy>
  <cp:lastPrinted>2023-04-15T10:57:33Z</cp:lastPrinted>
  <dcterms:created xsi:type="dcterms:W3CDTF">2023-03-27T15:19:56Z</dcterms:created>
  <dcterms:modified xsi:type="dcterms:W3CDTF">2023-04-15T16:12:27Z</dcterms:modified>
  <cp:category/>
  <cp:version/>
  <cp:contentType/>
  <cp:contentStatus/>
</cp:coreProperties>
</file>